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IZVRŠENJE FINANCIJSKOG PLANA\IZVRŠENJE FINANCIJSKOG PLANA 2020\"/>
    </mc:Choice>
  </mc:AlternateContent>
  <bookViews>
    <workbookView xWindow="0" yWindow="0" windowWidth="20400" windowHeight="7650"/>
  </bookViews>
  <sheets>
    <sheet name="ost fin plana vlastiti2020" sheetId="1" r:id="rId1"/>
  </sheets>
  <calcPr calcId="162913"/>
</workbook>
</file>

<file path=xl/calcChain.xml><?xml version="1.0" encoding="utf-8"?>
<calcChain xmlns="http://schemas.openxmlformats.org/spreadsheetml/2006/main">
  <c r="F216" i="1" l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3" i="1"/>
  <c r="F192" i="1"/>
  <c r="F191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0" i="1"/>
  <c r="F139" i="1"/>
  <c r="F138" i="1"/>
  <c r="F137" i="1"/>
  <c r="F136" i="1"/>
  <c r="F131" i="1"/>
  <c r="F130" i="1"/>
  <c r="F128" i="1"/>
  <c r="F126" i="1"/>
  <c r="F125" i="1"/>
  <c r="F124" i="1"/>
  <c r="F123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5" i="1"/>
  <c r="F92" i="1"/>
  <c r="F91" i="1"/>
  <c r="F90" i="1"/>
  <c r="F89" i="1"/>
  <c r="F88" i="1"/>
  <c r="F87" i="1"/>
  <c r="F86" i="1"/>
  <c r="F85" i="1"/>
  <c r="F84" i="1"/>
  <c r="F83" i="1"/>
  <c r="F80" i="1"/>
  <c r="F79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6" i="1"/>
  <c r="F35" i="1"/>
  <c r="F34" i="1"/>
  <c r="F33" i="1"/>
  <c r="F32" i="1"/>
  <c r="F26" i="1"/>
  <c r="F25" i="1"/>
  <c r="F22" i="1"/>
  <c r="F21" i="1"/>
  <c r="F19" i="1"/>
  <c r="F16" i="1"/>
  <c r="F15" i="1"/>
  <c r="F14" i="1"/>
  <c r="F13" i="1"/>
  <c r="F12" i="1"/>
  <c r="F9" i="1"/>
  <c r="F8" i="1"/>
  <c r="F7" i="1"/>
  <c r="F6" i="1"/>
  <c r="F5" i="1"/>
  <c r="F4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1" i="1"/>
  <c r="G130" i="1"/>
  <c r="G128" i="1"/>
  <c r="G127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2" i="1"/>
  <c r="G81" i="1"/>
  <c r="G80" i="1"/>
  <c r="G79" i="1"/>
  <c r="G78" i="1"/>
  <c r="G77" i="1"/>
  <c r="G76" i="1"/>
  <c r="G75" i="1"/>
  <c r="G74" i="1"/>
  <c r="G73" i="1"/>
  <c r="G70" i="1"/>
  <c r="G69" i="1"/>
  <c r="G68" i="1"/>
  <c r="G67" i="1"/>
  <c r="G66" i="1"/>
  <c r="G65" i="1"/>
  <c r="G61" i="1"/>
  <c r="G60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F3" i="1"/>
  <c r="G3" i="1"/>
</calcChain>
</file>

<file path=xl/sharedStrings.xml><?xml version="1.0" encoding="utf-8"?>
<sst xmlns="http://schemas.openxmlformats.org/spreadsheetml/2006/main" count="222" uniqueCount="136">
  <si>
    <t>SVEUKUPNO</t>
  </si>
  <si>
    <t>Program: 5301 Zakonski standard ustanova osnovnog školstva</t>
  </si>
  <si>
    <t>A 530101 Osiguravanje uvjeta rada</t>
  </si>
  <si>
    <t>Izvor: 3 VLASTITI PRIHODI</t>
  </si>
  <si>
    <t>Izvor: 32 Vlastiti prihodi - proračunski korisnici</t>
  </si>
  <si>
    <t>Izvor: 321 Vlastiti prihodi - proračunski korisnici</t>
  </si>
  <si>
    <t>Izvor: 3214 Vlastiti prihodi - osnovne škole</t>
  </si>
  <si>
    <t>321 Naknade troškova zaposlenima</t>
  </si>
  <si>
    <t>V53010101 Službena putovanja</t>
  </si>
  <si>
    <t>322 Rashodi za materijal i energiju</t>
  </si>
  <si>
    <t>V53010105 Uredski materijal i ostali materijalni rashodi</t>
  </si>
  <si>
    <t>V53010106 Materijal i sirovine</t>
  </si>
  <si>
    <t>V53010107 Energija</t>
  </si>
  <si>
    <t>V53010108 Materijal i dijelovi za tekuće i investicijsko održavanje</t>
  </si>
  <si>
    <t>V53010109 Sitni inventar i auto gume</t>
  </si>
  <si>
    <t>V53010110 Službena, radna i zaštitna odjeća i obuća</t>
  </si>
  <si>
    <t>323 Rashodi za usluge</t>
  </si>
  <si>
    <t>V53010111 Usluge telefona, pošte i prijevoza</t>
  </si>
  <si>
    <t>V53010112 Usluge tekućeg i investicijskog održavanja</t>
  </si>
  <si>
    <t>V53010113 Usluge promidžbe i informiranja</t>
  </si>
  <si>
    <t>329 Ostali nespomenuti rashodi poslovanja</t>
  </si>
  <si>
    <t>V530101152 Pristojbe i naknade</t>
  </si>
  <si>
    <t>343 Ostali financijski rashodi</t>
  </si>
  <si>
    <t>V53010127 Zatezne kamate</t>
  </si>
  <si>
    <t>Izvor: 38 Prenesena sredstva - vlastiti prihodi proračunskih korisnika</t>
  </si>
  <si>
    <t>Izvor: 383 Prenesena sredstva - vlastiti prihodi proračunskih korisnika</t>
  </si>
  <si>
    <t>Izvor: 3834 Prenesena sredstva - vlastiti prihodi - osnovne škole</t>
  </si>
  <si>
    <t>V530101203 Materijal i dijelovi za tekuće i investicijsko održavanje - ZR</t>
  </si>
  <si>
    <t>Izvor: 4 PRIHODI ZA POSEBNE NAMJENE</t>
  </si>
  <si>
    <t>Izvor: 43 Prihodi za posebne namjene - proračunski korisnici</t>
  </si>
  <si>
    <t>Izvor: 431 Prihodi za posebne namjene - proračunski korisnici</t>
  </si>
  <si>
    <t>Izvor: 4314 Prihodi za posebne namjene - osnovne škole</t>
  </si>
  <si>
    <t>V53010143 Uredski materijal i ostali materijalni rashodi</t>
  </si>
  <si>
    <t>V53010144 Materijal i sirovine</t>
  </si>
  <si>
    <t>V53010147 Sitni inventar i auto gume</t>
  </si>
  <si>
    <t>V53010151 Komunalne usluge</t>
  </si>
  <si>
    <t>Izvor: 48 Prenesena sredstva - namjenski prihodi</t>
  </si>
  <si>
    <t>Izvor: 483 Prenesena sredstva - namjenski prihodi - proračunski korisnici</t>
  </si>
  <si>
    <t>Izvor: 4831 Prenesena sredstva - namjenski prihodi - proračunski korisnici</t>
  </si>
  <si>
    <t>V530101201 Materijal i sirovine-ZR</t>
  </si>
  <si>
    <t>Izvor: 5 POMOĆI</t>
  </si>
  <si>
    <t>Izvor: 52 Pomoći - proračunski korisnici</t>
  </si>
  <si>
    <t>Izvor: 521 Pomoći - proračunski korisnici</t>
  </si>
  <si>
    <t>Izvor: 5214 Pomoći - osnovne škole</t>
  </si>
  <si>
    <t>311 Plaće (Bruto)</t>
  </si>
  <si>
    <t>V53010165 Plaće za redovan rad</t>
  </si>
  <si>
    <t>V53010166 Plaće za prekovremeni rad</t>
  </si>
  <si>
    <t>V530101165 Plaće za posebne uvjete rada</t>
  </si>
  <si>
    <t>312 Ostali rashodi za zaposlene</t>
  </si>
  <si>
    <t>V53010167 Ostali rashodi za zaposlene</t>
  </si>
  <si>
    <t>313 Doprinosi na plaće</t>
  </si>
  <si>
    <t>V53010169 Doprinosi za obvezno zdravstveno osiguranje</t>
  </si>
  <si>
    <t>V53010172 Naknade za prijevoz, za rad na terenu i odvojeni život</t>
  </si>
  <si>
    <t>V53010174 Uredski materijal i ostali materijalni rashodi</t>
  </si>
  <si>
    <t>V53010178 Sitni inventar i auto gume</t>
  </si>
  <si>
    <t>V53010185 Intelektualne i osobne usluge</t>
  </si>
  <si>
    <t>V530101164 Pristojbe i naknade</t>
  </si>
  <si>
    <t>372 Ostale naknade građanima i kućanstvima iz proračuna</t>
  </si>
  <si>
    <t>V530101161 Naknade građanima i kućanstvima u naravi</t>
  </si>
  <si>
    <t>424 Knjige, umjetnička djela i ostale izložbene vrijednosti</t>
  </si>
  <si>
    <t>V53010195 Knjige</t>
  </si>
  <si>
    <t>Izvor: 58 Prenesena sredstva - pomoći</t>
  </si>
  <si>
    <t>Izvor: 582 Prenesena sredstva - pomoći - proračunski korisnici</t>
  </si>
  <si>
    <t>Izvor: 5821 Prenesena sredstva - pomoći - proračunski korisnici</t>
  </si>
  <si>
    <t>V530101212 Uredski materijal i ostali materijalni rashodi-ZR</t>
  </si>
  <si>
    <t>V530101280 Sitni inventar i auto gume-ZR</t>
  </si>
  <si>
    <t>V530101204 Računalne usluge</t>
  </si>
  <si>
    <t>422 Postrojenja i oprema</t>
  </si>
  <si>
    <t>V530101285 Sportska i glazbena oprema-ZR</t>
  </si>
  <si>
    <t>Izvor: 6 DONACIJE</t>
  </si>
  <si>
    <t>Izvor: 62 Donacije - proračunski korisnici</t>
  </si>
  <si>
    <t>Izvor: 621 Donacije - proračunski korisnici</t>
  </si>
  <si>
    <t>Izvor: 6214 Donacije - osnovne škole</t>
  </si>
  <si>
    <t>V530101102 Knjige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</si>
  <si>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</si>
  <si>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</si>
  <si>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Izvor: 731 Prihodi od prodaje ili zamjene nefin. imov. i naknade štete s naslova osiguranja - prorač. korisnici</t>
  </si>
  <si>
    <t>Izvor: 7314 Prihodi od prodaje ili zamjene nefin. imov. i naknade štete s nalova osiguranja - osnovne škole</t>
  </si>
  <si>
    <t>V530101104 Usluge tekućeg i investicijskog održavanja</t>
  </si>
  <si>
    <t>V530101109 Knjige</t>
  </si>
  <si>
    <t>K 530103 Opremanje ustanova školstva</t>
  </si>
  <si>
    <t>V53010309 Uredska oprema i namještaj</t>
  </si>
  <si>
    <t>V53010322 Komunikacijska oprema</t>
  </si>
  <si>
    <t>V53010312 Oprema za održavanje i zaštitu</t>
  </si>
  <si>
    <t>A 530106 Nabava udžbenika za učenike OŠ</t>
  </si>
  <si>
    <t>V53010603 Naknade građanima i kućanstvima u naravi</t>
  </si>
  <si>
    <t>V53010601 Knjige</t>
  </si>
  <si>
    <t>Program: 5302 Programi iznad zakonskog standarda osnovnoškolskih ustanova</t>
  </si>
  <si>
    <t>A 530202 Produženi boravak učenika-putnika</t>
  </si>
  <si>
    <t>V53020208 Stručno usavršavanje zaposlenika</t>
  </si>
  <si>
    <t>V53020209 Uredski materijal i ostali materijalni rashodi</t>
  </si>
  <si>
    <t>V53020210 Materijal i sirovine</t>
  </si>
  <si>
    <t>V53020212 Materijal i dijelovi za tekuće i investicijsko održavanje</t>
  </si>
  <si>
    <t>V53020213 Sitni inventar i auto gume</t>
  </si>
  <si>
    <t>V53020218 Zdravstvene i veterinarske usluge</t>
  </si>
  <si>
    <t>V53020219 Ostale usluge</t>
  </si>
  <si>
    <t>V53020221 Uredska oprema i namještaj</t>
  </si>
  <si>
    <t>V53020277 Uredski materijal i ostali materijalni rashodi-ZR</t>
  </si>
  <si>
    <t>V53020284 Uredska oprema i namještaj - ZR</t>
  </si>
  <si>
    <t>V53020222 Plaće za redovan rad</t>
  </si>
  <si>
    <t>V53020225 Ostali rashodi za zaposlene</t>
  </si>
  <si>
    <t>V53020226 Doprinosi za obvezno zdravstveno osiguranje</t>
  </si>
  <si>
    <t>V53020229 Naknade za prijevoz, za rad na terenu i odvojeni život</t>
  </si>
  <si>
    <t>A 530209 Sufinanciranje rada pomoćnika u nastavi</t>
  </si>
  <si>
    <t>V53020901 Plaće za redovan rad</t>
  </si>
  <si>
    <t>V53020902 Ostali rashodi za zaposlene</t>
  </si>
  <si>
    <t>V53020903 Doprinosi za obvezno zdravstveno osiguranje</t>
  </si>
  <si>
    <t>V53020905 Naknade za prijevoz, za rad na terenu i odvojeni život</t>
  </si>
  <si>
    <t>A 530222 Programi školskog kurikuluma</t>
  </si>
  <si>
    <t>V53022201 Službena putovanja</t>
  </si>
  <si>
    <t>V53022264 Ostale naknade troškova zaposlenima</t>
  </si>
  <si>
    <t>V53022263 Materijal i sirovine</t>
  </si>
  <si>
    <t>V53022261 Članarine i norme</t>
  </si>
  <si>
    <t>V53022279 Materijal i sirovine-ZR</t>
  </si>
  <si>
    <t>V53022208 Službena putovanja</t>
  </si>
  <si>
    <t>V53022274 Ostale naknade troškova zaposlenima</t>
  </si>
  <si>
    <t>V53022209 Uredski materijal i ostali materijalni rashodi</t>
  </si>
  <si>
    <t>V53022296 Usluge tekućeg i investicijskog održavanja</t>
  </si>
  <si>
    <t>V530222100 Uredska oprema i namještaj</t>
  </si>
  <si>
    <t>V53022234 Službena putovanja</t>
  </si>
  <si>
    <t>V53022222 Materijal i sirovine</t>
  </si>
  <si>
    <t>V53022226 Usluge telefona, pošte i prijevoza</t>
  </si>
  <si>
    <t>V53022231 Ostali nespomenuti rashodi poslovanja</t>
  </si>
  <si>
    <t>V53022232 Knjige</t>
  </si>
  <si>
    <t>V53022278 Usluge telefona, pošte i prijevoza-ZR</t>
  </si>
  <si>
    <t xml:space="preserve">Indeks 4/1 </t>
  </si>
  <si>
    <t>Indeks 4/3</t>
  </si>
  <si>
    <t>V53010169 Doprinosi za obvezno osiguranje u sl. nezaposlenosti</t>
  </si>
  <si>
    <t>Ostvarenje prethodne godine 2019. (1)</t>
  </si>
  <si>
    <t>Izvorni plan 2020.  (2)</t>
  </si>
  <si>
    <t>Ostvarenje  2020.   (4.)</t>
  </si>
  <si>
    <t>Godišnji plan                  2. rebalans  2020. (3)</t>
  </si>
  <si>
    <t xml:space="preserve">   V53020215 Usluge telefona,pošte i prijevoza</t>
  </si>
  <si>
    <t>3299 Ostali nespomenuti rashodi</t>
  </si>
  <si>
    <t>OSNOVNA ŠKOLA DR JOSIPA PANČIĆA</t>
  </si>
  <si>
    <r>
      <t xml:space="preserve">IZVRŠENJE   FINANCIJSKOG PLANA    2020.  - </t>
    </r>
    <r>
      <rPr>
        <b/>
        <sz val="12"/>
        <color rgb="FF0070C0"/>
        <rFont val="Verdana"/>
        <family val="2"/>
        <charset val="238"/>
      </rPr>
      <t>VLASTITI RASHODI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</si>
</sst>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6"/>
      <color theme="1"/>
      <name val="Verdana"/>
      <family val="2"/>
      <charset val="238"/>
    </font>
    <font>
      <sz val="6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7.5"/>
      <color rgb="FF000000"/>
      <name val="Microsoft Sans Serif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Verdana"/>
      <family val="2"/>
      <charset val="238"/>
    </font>
    <font>
      <b/>
      <sz val="12"/>
      <color rgb="FF0000FF"/>
      <name val="Arial"/>
      <family val="2"/>
      <charset val="238"/>
    </font>
    <font>
      <b/>
      <sz val="12"/>
      <color theme="4" tint="-0.499984740745262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4"/>
      <color rgb="FF000000"/>
      <name val="Verdana"/>
      <family val="2"/>
      <charset val="238"/>
    </font>
    <font>
      <b/>
      <sz val="10"/>
      <color theme="4"/>
      <name val="Arial"/>
      <family val="2"/>
      <charset val="238"/>
    </font>
    <font>
      <sz val="6"/>
      <color theme="4"/>
      <name val="Verdana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5"/>
      <name val="Arial"/>
      <family val="2"/>
      <charset val="238"/>
    </font>
    <font>
      <sz val="6"/>
      <color theme="5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0"/>
      <color rgb="FF00B050"/>
      <name val="Arial"/>
      <family val="2"/>
      <charset val="238"/>
    </font>
    <font>
      <sz val="6"/>
      <color rgb="FF00B050"/>
      <name val="Verdana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6"/>
      <color theme="0"/>
      <name val="Verdana"/>
      <family val="2"/>
      <charset val="238"/>
    </font>
    <font>
      <sz val="10"/>
      <color rgb="FFFFC000"/>
      <name val="Arial"/>
      <family val="2"/>
      <charset val="238"/>
    </font>
    <font>
      <b/>
      <sz val="10"/>
      <color rgb="FFFFC000"/>
      <name val="Arial"/>
      <family val="2"/>
      <charset val="238"/>
    </font>
    <font>
      <sz val="6"/>
      <color rgb="FFFFC000"/>
      <name val="Verdana"/>
      <family val="2"/>
      <charset val="238"/>
    </font>
    <font>
      <sz val="10"/>
      <color theme="5"/>
      <name val="Arial"/>
      <family val="2"/>
      <charset val="238"/>
    </font>
    <font>
      <b/>
      <sz val="10"/>
      <color theme="9"/>
      <name val="Arial"/>
      <family val="2"/>
      <charset val="238"/>
    </font>
    <font>
      <sz val="6"/>
      <color theme="9"/>
      <name val="Verdana"/>
      <family val="2"/>
      <charset val="238"/>
    </font>
    <font>
      <b/>
      <sz val="10"/>
      <color theme="8"/>
      <name val="Arial"/>
      <family val="2"/>
      <charset val="238"/>
    </font>
    <font>
      <sz val="6"/>
      <color theme="8"/>
      <name val="Verdana"/>
      <family val="2"/>
      <charset val="238"/>
    </font>
    <font>
      <b/>
      <sz val="10"/>
      <color rgb="FF0070C0"/>
      <name val="Arial"/>
      <family val="2"/>
      <charset val="238"/>
    </font>
    <font>
      <sz val="6"/>
      <color rgb="FF0070C0"/>
      <name val="Verdana"/>
      <family val="2"/>
      <charset val="238"/>
    </font>
    <font>
      <b/>
      <sz val="1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2"/>
      <color rgb="FF0070C0"/>
      <name val="Verdana"/>
      <family val="2"/>
      <charset val="238"/>
    </font>
    <font>
      <b/>
      <sz val="14"/>
      <color theme="4" tint="-0.249977111117893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4">
    <xf numFmtId="0" fontId="0" fillId="0" borderId="0" xfId="0"/>
    <xf numFmtId="0" fontId="18" fillId="0" borderId="0" xfId="0" applyFont="1"/>
    <xf numFmtId="0" fontId="19" fillId="33" borderId="0" xfId="0" applyFont="1" applyFill="1"/>
    <xf numFmtId="4" fontId="21" fillId="33" borderId="11" xfId="0" applyNumberFormat="1" applyFont="1" applyFill="1" applyBorder="1" applyAlignment="1">
      <alignment horizontal="right" wrapText="1"/>
    </xf>
    <xf numFmtId="0" fontId="21" fillId="33" borderId="11" xfId="0" applyFont="1" applyFill="1" applyBorder="1" applyAlignment="1">
      <alignment horizontal="right" wrapText="1"/>
    </xf>
    <xf numFmtId="0" fontId="21" fillId="33" borderId="11" xfId="0" applyFont="1" applyFill="1" applyBorder="1" applyAlignment="1">
      <alignment horizontal="left" wrapText="1" indent="3"/>
    </xf>
    <xf numFmtId="0" fontId="22" fillId="33" borderId="11" xfId="0" applyFont="1" applyFill="1" applyBorder="1" applyAlignment="1">
      <alignment horizontal="left" wrapText="1" indent="4"/>
    </xf>
    <xf numFmtId="0" fontId="22" fillId="33" borderId="11" xfId="0" applyFont="1" applyFill="1" applyBorder="1" applyAlignment="1">
      <alignment wrapText="1"/>
    </xf>
    <xf numFmtId="4" fontId="22" fillId="33" borderId="11" xfId="0" applyNumberFormat="1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left" wrapText="1" indent="5"/>
    </xf>
    <xf numFmtId="0" fontId="20" fillId="33" borderId="11" xfId="0" applyFont="1" applyFill="1" applyBorder="1" applyAlignment="1">
      <alignment wrapText="1"/>
    </xf>
    <xf numFmtId="4" fontId="20" fillId="33" borderId="11" xfId="0" applyNumberFormat="1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right" wrapText="1"/>
    </xf>
    <xf numFmtId="0" fontId="21" fillId="33" borderId="11" xfId="0" applyFont="1" applyFill="1" applyBorder="1" applyAlignment="1">
      <alignment wrapText="1"/>
    </xf>
    <xf numFmtId="0" fontId="21" fillId="33" borderId="13" xfId="0" applyFont="1" applyFill="1" applyBorder="1" applyAlignment="1">
      <alignment horizontal="right" wrapText="1"/>
    </xf>
    <xf numFmtId="4" fontId="21" fillId="33" borderId="13" xfId="0" applyNumberFormat="1" applyFont="1" applyFill="1" applyBorder="1" applyAlignment="1">
      <alignment horizontal="right" wrapText="1"/>
    </xf>
    <xf numFmtId="0" fontId="20" fillId="33" borderId="13" xfId="0" applyFont="1" applyFill="1" applyBorder="1" applyAlignment="1">
      <alignment wrapText="1"/>
    </xf>
    <xf numFmtId="0" fontId="20" fillId="33" borderId="13" xfId="0" applyFont="1" applyFill="1" applyBorder="1" applyAlignment="1">
      <alignment horizontal="right" wrapText="1"/>
    </xf>
    <xf numFmtId="4" fontId="20" fillId="33" borderId="13" xfId="0" applyNumberFormat="1" applyFont="1" applyFill="1" applyBorder="1" applyAlignment="1">
      <alignment horizontal="right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2" fontId="21" fillId="33" borderId="12" xfId="0" applyNumberFormat="1" applyFont="1" applyFill="1" applyBorder="1" applyAlignment="1">
      <alignment horizontal="right" wrapText="1"/>
    </xf>
    <xf numFmtId="4" fontId="20" fillId="33" borderId="11" xfId="0" applyNumberFormat="1" applyFont="1" applyFill="1" applyBorder="1" applyAlignment="1">
      <alignment wrapText="1"/>
    </xf>
    <xf numFmtId="0" fontId="21" fillId="33" borderId="11" xfId="0" applyFont="1" applyFill="1" applyBorder="1" applyAlignment="1">
      <alignment horizontal="left" wrapText="1" indent="4"/>
    </xf>
    <xf numFmtId="0" fontId="20" fillId="33" borderId="0" xfId="0" applyFont="1" applyFill="1"/>
    <xf numFmtId="4" fontId="25" fillId="33" borderId="11" xfId="0" applyNumberFormat="1" applyFont="1" applyFill="1" applyBorder="1" applyAlignment="1">
      <alignment horizontal="right" wrapText="1"/>
    </xf>
    <xf numFmtId="4" fontId="25" fillId="33" borderId="13" xfId="0" applyNumberFormat="1" applyFont="1" applyFill="1" applyBorder="1" applyAlignment="1">
      <alignment horizontal="right" wrapText="1"/>
    </xf>
    <xf numFmtId="2" fontId="25" fillId="33" borderId="12" xfId="0" applyNumberFormat="1" applyFont="1" applyFill="1" applyBorder="1" applyAlignment="1">
      <alignment horizontal="right" wrapText="1"/>
    </xf>
    <xf numFmtId="4" fontId="21" fillId="33" borderId="11" xfId="0" applyNumberFormat="1" applyFont="1" applyFill="1" applyBorder="1" applyAlignment="1">
      <alignment wrapText="1"/>
    </xf>
    <xf numFmtId="0" fontId="21" fillId="33" borderId="13" xfId="0" applyFont="1" applyFill="1" applyBorder="1" applyAlignment="1">
      <alignment wrapText="1"/>
    </xf>
    <xf numFmtId="0" fontId="26" fillId="33" borderId="0" xfId="0" applyFont="1" applyFill="1"/>
    <xf numFmtId="0" fontId="25" fillId="33" borderId="11" xfId="0" applyFont="1" applyFill="1" applyBorder="1" applyAlignment="1">
      <alignment horizontal="left" wrapText="1" indent="3"/>
    </xf>
    <xf numFmtId="0" fontId="27" fillId="33" borderId="11" xfId="0" applyFont="1" applyFill="1" applyBorder="1" applyAlignment="1">
      <alignment horizontal="left" wrapText="1" indent="1"/>
    </xf>
    <xf numFmtId="4" fontId="27" fillId="33" borderId="11" xfId="0" applyNumberFormat="1" applyFont="1" applyFill="1" applyBorder="1" applyAlignment="1">
      <alignment horizontal="right" wrapText="1"/>
    </xf>
    <xf numFmtId="4" fontId="27" fillId="33" borderId="13" xfId="0" applyNumberFormat="1" applyFont="1" applyFill="1" applyBorder="1" applyAlignment="1">
      <alignment horizontal="right" wrapText="1"/>
    </xf>
    <xf numFmtId="2" fontId="28" fillId="0" borderId="12" xfId="0" applyNumberFormat="1" applyFont="1" applyFill="1" applyBorder="1" applyAlignment="1">
      <alignment horizontal="right" wrapText="1"/>
    </xf>
    <xf numFmtId="2" fontId="28" fillId="33" borderId="12" xfId="0" applyNumberFormat="1" applyFont="1" applyFill="1" applyBorder="1" applyAlignment="1">
      <alignment horizontal="right" wrapText="1"/>
    </xf>
    <xf numFmtId="0" fontId="25" fillId="34" borderId="11" xfId="0" applyFont="1" applyFill="1" applyBorder="1" applyAlignment="1">
      <alignment horizontal="left" wrapText="1" indent="1"/>
    </xf>
    <xf numFmtId="4" fontId="25" fillId="34" borderId="11" xfId="0" applyNumberFormat="1" applyFont="1" applyFill="1" applyBorder="1" applyAlignment="1">
      <alignment horizontal="right" wrapText="1"/>
    </xf>
    <xf numFmtId="4" fontId="25" fillId="34" borderId="13" xfId="0" applyNumberFormat="1" applyFont="1" applyFill="1" applyBorder="1" applyAlignment="1">
      <alignment horizontal="right" wrapText="1"/>
    </xf>
    <xf numFmtId="2" fontId="25" fillId="35" borderId="12" xfId="0" applyNumberFormat="1" applyFont="1" applyFill="1" applyBorder="1" applyAlignment="1">
      <alignment horizontal="right" wrapText="1"/>
    </xf>
    <xf numFmtId="0" fontId="26" fillId="34" borderId="0" xfId="0" applyFont="1" applyFill="1"/>
    <xf numFmtId="0" fontId="25" fillId="33" borderId="11" xfId="0" applyFont="1" applyFill="1" applyBorder="1" applyAlignment="1">
      <alignment horizontal="left" wrapText="1" indent="1"/>
    </xf>
    <xf numFmtId="0" fontId="29" fillId="33" borderId="11" xfId="0" applyFont="1" applyFill="1" applyBorder="1" applyAlignment="1">
      <alignment horizontal="left" wrapText="1" indent="1"/>
    </xf>
    <xf numFmtId="4" fontId="29" fillId="33" borderId="11" xfId="0" applyNumberFormat="1" applyFont="1" applyFill="1" applyBorder="1" applyAlignment="1">
      <alignment horizontal="right" wrapText="1"/>
    </xf>
    <xf numFmtId="4" fontId="29" fillId="33" borderId="13" xfId="0" applyNumberFormat="1" applyFont="1" applyFill="1" applyBorder="1" applyAlignment="1">
      <alignment horizontal="right" wrapText="1"/>
    </xf>
    <xf numFmtId="2" fontId="29" fillId="33" borderId="12" xfId="0" applyNumberFormat="1" applyFont="1" applyFill="1" applyBorder="1" applyAlignment="1">
      <alignment horizontal="right" wrapText="1"/>
    </xf>
    <xf numFmtId="0" fontId="30" fillId="33" borderId="0" xfId="0" applyFont="1" applyFill="1"/>
    <xf numFmtId="0" fontId="31" fillId="33" borderId="11" xfId="0" applyFont="1" applyFill="1" applyBorder="1" applyAlignment="1">
      <alignment horizontal="left" wrapText="1" indent="3"/>
    </xf>
    <xf numFmtId="4" fontId="31" fillId="33" borderId="11" xfId="0" applyNumberFormat="1" applyFont="1" applyFill="1" applyBorder="1" applyAlignment="1">
      <alignment horizontal="right" wrapText="1"/>
    </xf>
    <xf numFmtId="4" fontId="31" fillId="33" borderId="13" xfId="0" applyNumberFormat="1" applyFont="1" applyFill="1" applyBorder="1" applyAlignment="1">
      <alignment horizontal="right" wrapText="1"/>
    </xf>
    <xf numFmtId="2" fontId="31" fillId="33" borderId="12" xfId="0" applyNumberFormat="1" applyFont="1" applyFill="1" applyBorder="1" applyAlignment="1">
      <alignment horizontal="right" wrapText="1"/>
    </xf>
    <xf numFmtId="0" fontId="32" fillId="33" borderId="0" xfId="0" applyFont="1" applyFill="1"/>
    <xf numFmtId="0" fontId="33" fillId="39" borderId="11" xfId="0" applyFont="1" applyFill="1" applyBorder="1" applyAlignment="1">
      <alignment horizontal="left" wrapText="1" indent="3"/>
    </xf>
    <xf numFmtId="0" fontId="34" fillId="33" borderId="11" xfId="0" applyFont="1" applyFill="1" applyBorder="1" applyAlignment="1">
      <alignment horizontal="left" wrapText="1" indent="3"/>
    </xf>
    <xf numFmtId="4" fontId="34" fillId="33" borderId="11" xfId="0" applyNumberFormat="1" applyFont="1" applyFill="1" applyBorder="1" applyAlignment="1">
      <alignment horizontal="right" wrapText="1"/>
    </xf>
    <xf numFmtId="4" fontId="34" fillId="33" borderId="13" xfId="0" applyNumberFormat="1" applyFont="1" applyFill="1" applyBorder="1" applyAlignment="1">
      <alignment horizontal="right" wrapText="1"/>
    </xf>
    <xf numFmtId="2" fontId="34" fillId="33" borderId="12" xfId="0" applyNumberFormat="1" applyFont="1" applyFill="1" applyBorder="1" applyAlignment="1">
      <alignment horizontal="right" wrapText="1"/>
    </xf>
    <xf numFmtId="0" fontId="35" fillId="33" borderId="0" xfId="0" applyFont="1" applyFill="1"/>
    <xf numFmtId="0" fontId="25" fillId="36" borderId="11" xfId="0" applyFont="1" applyFill="1" applyBorder="1" applyAlignment="1">
      <alignment horizontal="left" wrapText="1" indent="3"/>
    </xf>
    <xf numFmtId="4" fontId="25" fillId="36" borderId="11" xfId="0" applyNumberFormat="1" applyFont="1" applyFill="1" applyBorder="1" applyAlignment="1">
      <alignment horizontal="right" wrapText="1"/>
    </xf>
    <xf numFmtId="4" fontId="25" fillId="36" borderId="13" xfId="0" applyNumberFormat="1" applyFont="1" applyFill="1" applyBorder="1" applyAlignment="1">
      <alignment horizontal="right" wrapText="1"/>
    </xf>
    <xf numFmtId="2" fontId="25" fillId="36" borderId="12" xfId="0" applyNumberFormat="1" applyFont="1" applyFill="1" applyBorder="1" applyAlignment="1">
      <alignment horizontal="right" wrapText="1"/>
    </xf>
    <xf numFmtId="0" fontId="26" fillId="36" borderId="0" xfId="0" applyFont="1" applyFill="1"/>
    <xf numFmtId="0" fontId="25" fillId="37" borderId="11" xfId="0" applyFont="1" applyFill="1" applyBorder="1" applyAlignment="1">
      <alignment horizontal="left" wrapText="1" indent="3"/>
    </xf>
    <xf numFmtId="0" fontId="25" fillId="37" borderId="11" xfId="0" applyFont="1" applyFill="1" applyBorder="1" applyAlignment="1">
      <alignment horizontal="right" wrapText="1"/>
    </xf>
    <xf numFmtId="4" fontId="25" fillId="37" borderId="11" xfId="0" applyNumberFormat="1" applyFont="1" applyFill="1" applyBorder="1" applyAlignment="1">
      <alignment horizontal="right" wrapText="1"/>
    </xf>
    <xf numFmtId="4" fontId="25" fillId="37" borderId="13" xfId="0" applyNumberFormat="1" applyFont="1" applyFill="1" applyBorder="1" applyAlignment="1">
      <alignment horizontal="right" wrapText="1"/>
    </xf>
    <xf numFmtId="2" fontId="25" fillId="37" borderId="12" xfId="0" applyNumberFormat="1" applyFont="1" applyFill="1" applyBorder="1" applyAlignment="1">
      <alignment horizontal="right" wrapText="1"/>
    </xf>
    <xf numFmtId="0" fontId="26" fillId="37" borderId="0" xfId="0" applyFont="1" applyFill="1"/>
    <xf numFmtId="0" fontId="25" fillId="40" borderId="11" xfId="0" applyFont="1" applyFill="1" applyBorder="1" applyAlignment="1">
      <alignment horizontal="left" wrapText="1" indent="3"/>
    </xf>
    <xf numFmtId="4" fontId="25" fillId="40" borderId="11" xfId="0" applyNumberFormat="1" applyFont="1" applyFill="1" applyBorder="1" applyAlignment="1">
      <alignment horizontal="right" wrapText="1"/>
    </xf>
    <xf numFmtId="2" fontId="25" fillId="40" borderId="12" xfId="0" applyNumberFormat="1" applyFont="1" applyFill="1" applyBorder="1" applyAlignment="1">
      <alignment horizontal="right" wrapText="1"/>
    </xf>
    <xf numFmtId="0" fontId="26" fillId="40" borderId="0" xfId="0" applyFont="1" applyFill="1"/>
    <xf numFmtId="0" fontId="33" fillId="40" borderId="11" xfId="0" applyFont="1" applyFill="1" applyBorder="1" applyAlignment="1">
      <alignment horizontal="left" wrapText="1" indent="3"/>
    </xf>
    <xf numFmtId="0" fontId="33" fillId="40" borderId="11" xfId="0" applyFont="1" applyFill="1" applyBorder="1" applyAlignment="1">
      <alignment horizontal="right" wrapText="1"/>
    </xf>
    <xf numFmtId="4" fontId="33" fillId="40" borderId="11" xfId="0" applyNumberFormat="1" applyFont="1" applyFill="1" applyBorder="1" applyAlignment="1">
      <alignment horizontal="right" wrapText="1"/>
    </xf>
    <xf numFmtId="2" fontId="33" fillId="40" borderId="12" xfId="0" applyNumberFormat="1" applyFont="1" applyFill="1" applyBorder="1" applyAlignment="1">
      <alignment horizontal="right" wrapText="1"/>
    </xf>
    <xf numFmtId="0" fontId="36" fillId="40" borderId="0" xfId="0" applyFont="1" applyFill="1"/>
    <xf numFmtId="0" fontId="37" fillId="33" borderId="11" xfId="0" applyFont="1" applyFill="1" applyBorder="1" applyAlignment="1">
      <alignment horizontal="left" wrapText="1" indent="3"/>
    </xf>
    <xf numFmtId="4" fontId="37" fillId="33" borderId="11" xfId="0" applyNumberFormat="1" applyFont="1" applyFill="1" applyBorder="1" applyAlignment="1">
      <alignment horizontal="right" wrapText="1"/>
    </xf>
    <xf numFmtId="0" fontId="37" fillId="33" borderId="13" xfId="0" applyFont="1" applyFill="1" applyBorder="1" applyAlignment="1">
      <alignment horizontal="right" wrapText="1"/>
    </xf>
    <xf numFmtId="2" fontId="37" fillId="33" borderId="12" xfId="0" applyNumberFormat="1" applyFont="1" applyFill="1" applyBorder="1" applyAlignment="1">
      <alignment horizontal="right" wrapText="1"/>
    </xf>
    <xf numFmtId="0" fontId="38" fillId="33" borderId="0" xfId="0" applyFont="1" applyFill="1"/>
    <xf numFmtId="0" fontId="21" fillId="36" borderId="11" xfId="0" applyFont="1" applyFill="1" applyBorder="1" applyAlignment="1">
      <alignment horizontal="left" wrapText="1" indent="3"/>
    </xf>
    <xf numFmtId="4" fontId="21" fillId="36" borderId="11" xfId="0" applyNumberFormat="1" applyFont="1" applyFill="1" applyBorder="1" applyAlignment="1">
      <alignment horizontal="right" wrapText="1"/>
    </xf>
    <xf numFmtId="4" fontId="21" fillId="36" borderId="13" xfId="0" applyNumberFormat="1" applyFont="1" applyFill="1" applyBorder="1" applyAlignment="1">
      <alignment horizontal="right" wrapText="1"/>
    </xf>
    <xf numFmtId="2" fontId="21" fillId="36" borderId="12" xfId="0" applyNumberFormat="1" applyFont="1" applyFill="1" applyBorder="1" applyAlignment="1">
      <alignment horizontal="right" wrapText="1"/>
    </xf>
    <xf numFmtId="0" fontId="19" fillId="36" borderId="0" xfId="0" applyFont="1" applyFill="1"/>
    <xf numFmtId="0" fontId="39" fillId="36" borderId="11" xfId="0" applyFont="1" applyFill="1" applyBorder="1" applyAlignment="1">
      <alignment horizontal="left" wrapText="1" indent="3"/>
    </xf>
    <xf numFmtId="4" fontId="39" fillId="36" borderId="11" xfId="0" applyNumberFormat="1" applyFont="1" applyFill="1" applyBorder="1" applyAlignment="1">
      <alignment horizontal="right" wrapText="1"/>
    </xf>
    <xf numFmtId="4" fontId="39" fillId="36" borderId="13" xfId="0" applyNumberFormat="1" applyFont="1" applyFill="1" applyBorder="1" applyAlignment="1">
      <alignment horizontal="right" wrapText="1"/>
    </xf>
    <xf numFmtId="2" fontId="39" fillId="36" borderId="12" xfId="0" applyNumberFormat="1" applyFont="1" applyFill="1" applyBorder="1" applyAlignment="1">
      <alignment horizontal="right" wrapText="1"/>
    </xf>
    <xf numFmtId="0" fontId="18" fillId="36" borderId="0" xfId="0" applyFont="1" applyFill="1"/>
    <xf numFmtId="0" fontId="40" fillId="41" borderId="11" xfId="0" applyFont="1" applyFill="1" applyBorder="1" applyAlignment="1">
      <alignment horizontal="left" wrapText="1" indent="3"/>
    </xf>
    <xf numFmtId="0" fontId="40" fillId="41" borderId="11" xfId="0" applyFont="1" applyFill="1" applyBorder="1" applyAlignment="1">
      <alignment horizontal="right" wrapText="1"/>
    </xf>
    <xf numFmtId="4" fontId="40" fillId="41" borderId="11" xfId="0" applyNumberFormat="1" applyFont="1" applyFill="1" applyBorder="1" applyAlignment="1">
      <alignment horizontal="right" wrapText="1"/>
    </xf>
    <xf numFmtId="4" fontId="40" fillId="41" borderId="13" xfId="0" applyNumberFormat="1" applyFont="1" applyFill="1" applyBorder="1" applyAlignment="1">
      <alignment horizontal="right" wrapText="1"/>
    </xf>
    <xf numFmtId="2" fontId="40" fillId="41" borderId="12" xfId="0" applyNumberFormat="1" applyFont="1" applyFill="1" applyBorder="1" applyAlignment="1">
      <alignment horizontal="right" wrapText="1"/>
    </xf>
    <xf numFmtId="0" fontId="41" fillId="41" borderId="0" xfId="0" applyFont="1" applyFill="1"/>
    <xf numFmtId="0" fontId="39" fillId="36" borderId="11" xfId="0" applyFont="1" applyFill="1" applyBorder="1" applyAlignment="1">
      <alignment horizontal="right" wrapText="1"/>
    </xf>
    <xf numFmtId="0" fontId="25" fillId="37" borderId="11" xfId="0" applyFont="1" applyFill="1" applyBorder="1" applyAlignment="1">
      <alignment wrapText="1"/>
    </xf>
    <xf numFmtId="0" fontId="42" fillId="33" borderId="11" xfId="0" applyFont="1" applyFill="1" applyBorder="1" applyAlignment="1">
      <alignment horizontal="left" wrapText="1" indent="5"/>
    </xf>
    <xf numFmtId="0" fontId="42" fillId="33" borderId="11" xfId="0" applyFont="1" applyFill="1" applyBorder="1" applyAlignment="1">
      <alignment horizontal="right" wrapText="1"/>
    </xf>
    <xf numFmtId="0" fontId="42" fillId="33" borderId="11" xfId="0" applyFont="1" applyFill="1" applyBorder="1" applyAlignment="1">
      <alignment wrapText="1"/>
    </xf>
    <xf numFmtId="4" fontId="42" fillId="33" borderId="13" xfId="0" applyNumberFormat="1" applyFont="1" applyFill="1" applyBorder="1" applyAlignment="1">
      <alignment horizontal="right" wrapText="1"/>
    </xf>
    <xf numFmtId="2" fontId="43" fillId="33" borderId="12" xfId="0" applyNumberFormat="1" applyFont="1" applyFill="1" applyBorder="1" applyAlignment="1">
      <alignment horizontal="right" wrapText="1"/>
    </xf>
    <xf numFmtId="0" fontId="44" fillId="33" borderId="0" xfId="0" applyFont="1" applyFill="1"/>
    <xf numFmtId="0" fontId="45" fillId="33" borderId="11" xfId="0" applyFont="1" applyFill="1" applyBorder="1" applyAlignment="1">
      <alignment horizontal="left" wrapText="1" indent="5"/>
    </xf>
    <xf numFmtId="0" fontId="45" fillId="33" borderId="11" xfId="0" applyFont="1" applyFill="1" applyBorder="1" applyAlignment="1">
      <alignment horizontal="right" wrapText="1"/>
    </xf>
    <xf numFmtId="0" fontId="45" fillId="33" borderId="11" xfId="0" applyFont="1" applyFill="1" applyBorder="1" applyAlignment="1">
      <alignment wrapText="1"/>
    </xf>
    <xf numFmtId="4" fontId="45" fillId="33" borderId="13" xfId="0" applyNumberFormat="1" applyFont="1" applyFill="1" applyBorder="1" applyAlignment="1">
      <alignment horizontal="right" wrapText="1"/>
    </xf>
    <xf numFmtId="0" fontId="25" fillId="38" borderId="11" xfId="0" applyFont="1" applyFill="1" applyBorder="1" applyAlignment="1">
      <alignment horizontal="left" wrapText="1" indent="3"/>
    </xf>
    <xf numFmtId="4" fontId="25" fillId="38" borderId="11" xfId="0" applyNumberFormat="1" applyFont="1" applyFill="1" applyBorder="1" applyAlignment="1">
      <alignment horizontal="right" wrapText="1"/>
    </xf>
    <xf numFmtId="4" fontId="25" fillId="38" borderId="13" xfId="0" applyNumberFormat="1" applyFont="1" applyFill="1" applyBorder="1" applyAlignment="1">
      <alignment horizontal="right" wrapText="1"/>
    </xf>
    <xf numFmtId="2" fontId="25" fillId="38" borderId="12" xfId="0" applyNumberFormat="1" applyFont="1" applyFill="1" applyBorder="1" applyAlignment="1">
      <alignment horizontal="right" wrapText="1"/>
    </xf>
    <xf numFmtId="0" fontId="26" fillId="38" borderId="0" xfId="0" applyFont="1" applyFill="1"/>
    <xf numFmtId="4" fontId="25" fillId="40" borderId="13" xfId="0" applyNumberFormat="1" applyFont="1" applyFill="1" applyBorder="1" applyAlignment="1">
      <alignment horizontal="right" wrapText="1"/>
    </xf>
    <xf numFmtId="0" fontId="46" fillId="33" borderId="11" xfId="0" applyFont="1" applyFill="1" applyBorder="1" applyAlignment="1">
      <alignment horizontal="left" wrapText="1" indent="3"/>
    </xf>
    <xf numFmtId="4" fontId="46" fillId="33" borderId="11" xfId="0" applyNumberFormat="1" applyFont="1" applyFill="1" applyBorder="1" applyAlignment="1">
      <alignment horizontal="right" wrapText="1"/>
    </xf>
    <xf numFmtId="4" fontId="46" fillId="33" borderId="13" xfId="0" applyNumberFormat="1" applyFont="1" applyFill="1" applyBorder="1" applyAlignment="1">
      <alignment horizontal="right" wrapText="1"/>
    </xf>
    <xf numFmtId="2" fontId="46" fillId="33" borderId="12" xfId="0" applyNumberFormat="1" applyFont="1" applyFill="1" applyBorder="1" applyAlignment="1">
      <alignment horizontal="right" wrapText="1"/>
    </xf>
    <xf numFmtId="0" fontId="47" fillId="33" borderId="0" xfId="0" applyFont="1" applyFill="1"/>
    <xf numFmtId="0" fontId="21" fillId="42" borderId="11" xfId="0" applyFont="1" applyFill="1" applyBorder="1" applyAlignment="1">
      <alignment horizontal="left" wrapText="1" indent="3"/>
    </xf>
    <xf numFmtId="0" fontId="21" fillId="42" borderId="11" xfId="0" applyFont="1" applyFill="1" applyBorder="1" applyAlignment="1">
      <alignment horizontal="right" wrapText="1"/>
    </xf>
    <xf numFmtId="4" fontId="21" fillId="42" borderId="11" xfId="0" applyNumberFormat="1" applyFont="1" applyFill="1" applyBorder="1" applyAlignment="1">
      <alignment horizontal="right" wrapText="1"/>
    </xf>
    <xf numFmtId="4" fontId="21" fillId="42" borderId="13" xfId="0" applyNumberFormat="1" applyFont="1" applyFill="1" applyBorder="1" applyAlignment="1">
      <alignment horizontal="right" wrapText="1"/>
    </xf>
    <xf numFmtId="2" fontId="21" fillId="42" borderId="12" xfId="0" applyNumberFormat="1" applyFont="1" applyFill="1" applyBorder="1" applyAlignment="1">
      <alignment horizontal="right" wrapText="1"/>
    </xf>
    <xf numFmtId="0" fontId="19" fillId="42" borderId="0" xfId="0" applyFont="1" applyFill="1"/>
    <xf numFmtId="4" fontId="42" fillId="33" borderId="11" xfId="0" applyNumberFormat="1" applyFont="1" applyFill="1" applyBorder="1" applyAlignment="1">
      <alignment horizontal="right" wrapText="1"/>
    </xf>
    <xf numFmtId="0" fontId="42" fillId="33" borderId="13" xfId="0" applyFont="1" applyFill="1" applyBorder="1" applyAlignment="1">
      <alignment horizontal="right" wrapText="1"/>
    </xf>
    <xf numFmtId="0" fontId="48" fillId="41" borderId="11" xfId="0" applyFont="1" applyFill="1" applyBorder="1" applyAlignment="1">
      <alignment horizontal="left" wrapText="1" indent="3"/>
    </xf>
    <xf numFmtId="4" fontId="48" fillId="41" borderId="11" xfId="0" applyNumberFormat="1" applyFont="1" applyFill="1" applyBorder="1" applyAlignment="1">
      <alignment horizontal="right" wrapText="1"/>
    </xf>
    <xf numFmtId="0" fontId="48" fillId="41" borderId="13" xfId="0" applyFont="1" applyFill="1" applyBorder="1" applyAlignment="1">
      <alignment horizontal="right" wrapText="1"/>
    </xf>
    <xf numFmtId="2" fontId="48" fillId="41" borderId="12" xfId="0" applyNumberFormat="1" applyFont="1" applyFill="1" applyBorder="1" applyAlignment="1">
      <alignment horizontal="right" wrapText="1"/>
    </xf>
    <xf numFmtId="0" fontId="49" fillId="41" borderId="0" xfId="0" applyFont="1" applyFill="1"/>
    <xf numFmtId="0" fontId="50" fillId="33" borderId="11" xfId="0" applyFont="1" applyFill="1" applyBorder="1" applyAlignment="1">
      <alignment horizontal="left" wrapText="1" indent="3"/>
    </xf>
    <xf numFmtId="0" fontId="50" fillId="33" borderId="11" xfId="0" applyFont="1" applyFill="1" applyBorder="1" applyAlignment="1">
      <alignment wrapText="1"/>
    </xf>
    <xf numFmtId="4" fontId="50" fillId="33" borderId="11" xfId="0" applyNumberFormat="1" applyFont="1" applyFill="1" applyBorder="1" applyAlignment="1">
      <alignment horizontal="right" wrapText="1"/>
    </xf>
    <xf numFmtId="2" fontId="50" fillId="33" borderId="12" xfId="0" applyNumberFormat="1" applyFont="1" applyFill="1" applyBorder="1" applyAlignment="1">
      <alignment horizontal="right" wrapText="1"/>
    </xf>
    <xf numFmtId="0" fontId="51" fillId="33" borderId="0" xfId="0" applyFont="1" applyFill="1"/>
    <xf numFmtId="0" fontId="25" fillId="40" borderId="11" xfId="0" applyFont="1" applyFill="1" applyBorder="1" applyAlignment="1">
      <alignment horizontal="left" wrapText="1" indent="1"/>
    </xf>
    <xf numFmtId="4" fontId="33" fillId="39" borderId="11" xfId="0" applyNumberFormat="1" applyFont="1" applyFill="1" applyBorder="1" applyAlignment="1">
      <alignment horizontal="right" wrapText="1"/>
    </xf>
    <xf numFmtId="4" fontId="33" fillId="39" borderId="13" xfId="0" applyNumberFormat="1" applyFont="1" applyFill="1" applyBorder="1" applyAlignment="1">
      <alignment horizontal="right" wrapText="1"/>
    </xf>
    <xf numFmtId="2" fontId="33" fillId="39" borderId="12" xfId="0" applyNumberFormat="1" applyFont="1" applyFill="1" applyBorder="1" applyAlignment="1">
      <alignment horizontal="right" wrapText="1"/>
    </xf>
    <xf numFmtId="0" fontId="36" fillId="39" borderId="0" xfId="0" applyFont="1" applyFill="1"/>
    <xf numFmtId="0" fontId="29" fillId="33" borderId="11" xfId="0" applyFont="1" applyFill="1" applyBorder="1" applyAlignment="1">
      <alignment horizontal="center" wrapText="1"/>
    </xf>
    <xf numFmtId="0" fontId="25" fillId="41" borderId="11" xfId="0" applyFont="1" applyFill="1" applyBorder="1" applyAlignment="1">
      <alignment horizontal="left" wrapText="1" indent="1"/>
    </xf>
    <xf numFmtId="4" fontId="25" fillId="41" borderId="11" xfId="0" applyNumberFormat="1" applyFont="1" applyFill="1" applyBorder="1" applyAlignment="1">
      <alignment horizontal="right" wrapText="1"/>
    </xf>
    <xf numFmtId="4" fontId="25" fillId="41" borderId="13" xfId="0" applyNumberFormat="1" applyFont="1" applyFill="1" applyBorder="1" applyAlignment="1">
      <alignment horizontal="right" wrapText="1"/>
    </xf>
    <xf numFmtId="2" fontId="25" fillId="41" borderId="12" xfId="0" applyNumberFormat="1" applyFont="1" applyFill="1" applyBorder="1" applyAlignment="1">
      <alignment horizontal="right" wrapText="1"/>
    </xf>
    <xf numFmtId="0" fontId="26" fillId="41" borderId="0" xfId="0" applyFont="1" applyFill="1"/>
    <xf numFmtId="4" fontId="33" fillId="43" borderId="11" xfId="0" applyNumberFormat="1" applyFont="1" applyFill="1" applyBorder="1" applyAlignment="1">
      <alignment horizontal="right" wrapText="1"/>
    </xf>
    <xf numFmtId="4" fontId="52" fillId="33" borderId="11" xfId="0" applyNumberFormat="1" applyFont="1" applyFill="1" applyBorder="1" applyAlignment="1">
      <alignment horizontal="right" wrapText="1"/>
    </xf>
    <xf numFmtId="4" fontId="39" fillId="33" borderId="11" xfId="0" applyNumberFormat="1" applyFont="1" applyFill="1" applyBorder="1" applyAlignment="1">
      <alignment horizontal="right" wrapText="1"/>
    </xf>
    <xf numFmtId="2" fontId="20" fillId="33" borderId="11" xfId="0" applyNumberFormat="1" applyFont="1" applyFill="1" applyBorder="1" applyAlignment="1">
      <alignment wrapText="1"/>
    </xf>
    <xf numFmtId="2" fontId="20" fillId="33" borderId="11" xfId="0" applyNumberFormat="1" applyFont="1" applyFill="1" applyBorder="1" applyAlignment="1">
      <alignment horizontal="right" wrapText="1"/>
    </xf>
    <xf numFmtId="2" fontId="21" fillId="33" borderId="11" xfId="0" applyNumberFormat="1" applyFont="1" applyFill="1" applyBorder="1" applyAlignment="1">
      <alignment horizontal="right" wrapText="1"/>
    </xf>
    <xf numFmtId="4" fontId="42" fillId="33" borderId="11" xfId="0" applyNumberFormat="1" applyFont="1" applyFill="1" applyBorder="1" applyAlignment="1">
      <alignment wrapText="1"/>
    </xf>
    <xf numFmtId="2" fontId="21" fillId="33" borderId="13" xfId="0" applyNumberFormat="1" applyFont="1" applyFill="1" applyBorder="1" applyAlignment="1">
      <alignment horizontal="right" wrapText="1"/>
    </xf>
    <xf numFmtId="2" fontId="20" fillId="33" borderId="13" xfId="0" applyNumberFormat="1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left" wrapText="1" indent="4"/>
    </xf>
    <xf numFmtId="0" fontId="21" fillId="33" borderId="11" xfId="0" applyFont="1" applyFill="1" applyBorder="1" applyAlignment="1">
      <alignment horizontal="left" wrapText="1" indent="5"/>
    </xf>
    <xf numFmtId="2" fontId="25" fillId="34" borderId="0" xfId="0" applyNumberFormat="1" applyFont="1" applyFill="1" applyAlignment="1">
      <alignment wrapText="1"/>
    </xf>
    <xf numFmtId="2" fontId="29" fillId="33" borderId="12" xfId="0" applyNumberFormat="1" applyFont="1" applyFill="1" applyBorder="1" applyAlignment="1">
      <alignment wrapText="1"/>
    </xf>
    <xf numFmtId="4" fontId="45" fillId="33" borderId="11" xfId="0" applyNumberFormat="1" applyFont="1" applyFill="1" applyBorder="1" applyAlignment="1">
      <alignment horizontal="right" wrapText="1"/>
    </xf>
    <xf numFmtId="4" fontId="20" fillId="33" borderId="13" xfId="0" applyNumberFormat="1" applyFont="1" applyFill="1" applyBorder="1" applyAlignment="1">
      <alignment wrapText="1"/>
    </xf>
    <xf numFmtId="4" fontId="33" fillId="40" borderId="13" xfId="0" applyNumberFormat="1" applyFont="1" applyFill="1" applyBorder="1" applyAlignment="1">
      <alignment horizontal="right" wrapText="1"/>
    </xf>
    <xf numFmtId="4" fontId="21" fillId="33" borderId="13" xfId="0" applyNumberFormat="1" applyFont="1" applyFill="1" applyBorder="1" applyAlignment="1">
      <alignment wrapText="1"/>
    </xf>
    <xf numFmtId="2" fontId="50" fillId="33" borderId="13" xfId="0" applyNumberFormat="1" applyFont="1" applyFill="1" applyBorder="1" applyAlignment="1">
      <alignment horizontal="right" wrapText="1"/>
    </xf>
    <xf numFmtId="2" fontId="22" fillId="33" borderId="13" xfId="0" applyNumberFormat="1" applyFont="1" applyFill="1" applyBorder="1" applyAlignment="1">
      <alignment horizontal="right" wrapText="1"/>
    </xf>
    <xf numFmtId="0" fontId="29" fillId="0" borderId="10" xfId="0" applyFont="1" applyBorder="1" applyAlignment="1">
      <alignment horizontal="center" vertical="center" wrapText="1"/>
    </xf>
    <xf numFmtId="0" fontId="53" fillId="0" borderId="0" xfId="0" applyFont="1"/>
    <xf numFmtId="0" fontId="55" fillId="0" borderId="10" xfId="0" applyFont="1" applyBorder="1" applyAlignment="1">
      <alignment horizontal="center" vertic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showGridLines="0" tabSelected="1" zoomScale="90" zoomScaleNormal="90" workbookViewId="0">
      <selection activeCell="A2" sqref="A2"/>
    </sheetView>
  </sheetViews>
  <sheetFormatPr defaultColWidth="8.7109375" defaultRowHeight="8.25" x14ac:dyDescent="0.15"/>
  <cols>
    <col min="1" max="1" width="65.85546875" style="1" customWidth="1"/>
    <col min="2" max="2" width="20.7109375" style="1" customWidth="1"/>
    <col min="3" max="3" width="20" style="1" customWidth="1"/>
    <col min="4" max="4" width="20.42578125" style="1" customWidth="1"/>
    <col min="5" max="5" width="17.140625" style="1" customWidth="1"/>
    <col min="6" max="6" width="13.5703125" style="1" customWidth="1"/>
    <col min="7" max="7" width="14.7109375" style="1" customWidth="1"/>
    <col min="8" max="16384" width="8.7109375" style="1"/>
  </cols>
  <sheetData>
    <row r="1" spans="1:7" s="19" customFormat="1" ht="27.95" customHeight="1" thickBot="1" x14ac:dyDescent="0.3">
      <c r="A1" s="20" t="s">
        <v>135</v>
      </c>
    </row>
    <row r="2" spans="1:7" s="172" customFormat="1" ht="35.25" customHeight="1" thickBot="1" x14ac:dyDescent="0.3">
      <c r="A2" s="173" t="s">
        <v>134</v>
      </c>
      <c r="B2" s="171" t="s">
        <v>128</v>
      </c>
      <c r="C2" s="171" t="s">
        <v>129</v>
      </c>
      <c r="D2" s="171" t="s">
        <v>131</v>
      </c>
      <c r="E2" s="171" t="s">
        <v>130</v>
      </c>
      <c r="F2" s="171" t="s">
        <v>125</v>
      </c>
      <c r="G2" s="171" t="s">
        <v>126</v>
      </c>
    </row>
    <row r="3" spans="1:7" s="47" customFormat="1" ht="21" customHeight="1" x14ac:dyDescent="0.25">
      <c r="A3" s="146" t="s">
        <v>0</v>
      </c>
      <c r="B3" s="44">
        <v>2772418.76</v>
      </c>
      <c r="C3" s="44">
        <v>2900301</v>
      </c>
      <c r="D3" s="44">
        <v>2824789.49</v>
      </c>
      <c r="E3" s="45">
        <v>2924220.56</v>
      </c>
      <c r="F3" s="46">
        <f>(E3/B3)*100</f>
        <v>105.47542825024026</v>
      </c>
      <c r="G3" s="46">
        <f>(E3/D3)*100</f>
        <v>103.51994618898132</v>
      </c>
    </row>
    <row r="4" spans="1:7" s="30" customFormat="1" ht="31.5" x14ac:dyDescent="0.25">
      <c r="A4" s="42" t="s">
        <v>1</v>
      </c>
      <c r="B4" s="25">
        <v>2575556.23</v>
      </c>
      <c r="C4" s="25">
        <v>2667976</v>
      </c>
      <c r="D4" s="25">
        <v>2628009</v>
      </c>
      <c r="E4" s="26">
        <v>2766282.39</v>
      </c>
      <c r="F4" s="27">
        <f t="shared" ref="F4:F68" si="0">(E4/B4)*100</f>
        <v>107.40524154659983</v>
      </c>
      <c r="G4" s="27">
        <f t="shared" ref="G4:G68" si="1">(E4/D4)*100</f>
        <v>105.26152650162157</v>
      </c>
    </row>
    <row r="5" spans="1:7" s="151" customFormat="1" ht="15.75" x14ac:dyDescent="0.25">
      <c r="A5" s="147" t="s">
        <v>2</v>
      </c>
      <c r="B5" s="148">
        <v>2516651.4900000002</v>
      </c>
      <c r="C5" s="148">
        <v>2624976</v>
      </c>
      <c r="D5" s="148">
        <v>2582089.96</v>
      </c>
      <c r="E5" s="149">
        <v>2722446.82</v>
      </c>
      <c r="F5" s="150">
        <f t="shared" si="0"/>
        <v>108.17734719398908</v>
      </c>
      <c r="G5" s="150">
        <f t="shared" si="1"/>
        <v>105.43578504910029</v>
      </c>
    </row>
    <row r="6" spans="1:7" s="63" customFormat="1" ht="15.75" x14ac:dyDescent="0.25">
      <c r="A6" s="59" t="s">
        <v>3</v>
      </c>
      <c r="B6" s="60">
        <v>6186.57</v>
      </c>
      <c r="C6" s="60"/>
      <c r="D6" s="60">
        <v>11369.41</v>
      </c>
      <c r="E6" s="61">
        <v>1229.1199999999999</v>
      </c>
      <c r="F6" s="62">
        <f t="shared" si="0"/>
        <v>19.86755180980737</v>
      </c>
      <c r="G6" s="62">
        <f t="shared" si="1"/>
        <v>10.8107632673991</v>
      </c>
    </row>
    <row r="7" spans="1:7" s="2" customFormat="1" ht="12.75" x14ac:dyDescent="0.2">
      <c r="A7" s="5" t="s">
        <v>4</v>
      </c>
      <c r="B7" s="3">
        <v>6186.57</v>
      </c>
      <c r="C7" s="3"/>
      <c r="D7" s="3">
        <v>7100</v>
      </c>
      <c r="E7" s="14">
        <v>965.12</v>
      </c>
      <c r="F7" s="21">
        <f t="shared" si="0"/>
        <v>15.600243753808654</v>
      </c>
      <c r="G7" s="21">
        <f t="shared" si="1"/>
        <v>13.593239436619719</v>
      </c>
    </row>
    <row r="8" spans="1:7" s="2" customFormat="1" ht="12.75" x14ac:dyDescent="0.2">
      <c r="A8" s="5" t="s">
        <v>5</v>
      </c>
      <c r="B8" s="3">
        <v>6186.57</v>
      </c>
      <c r="C8" s="3"/>
      <c r="D8" s="3">
        <v>7100</v>
      </c>
      <c r="E8" s="14">
        <v>965.12</v>
      </c>
      <c r="F8" s="21">
        <f t="shared" si="0"/>
        <v>15.600243753808654</v>
      </c>
      <c r="G8" s="21">
        <f t="shared" si="1"/>
        <v>13.593239436619719</v>
      </c>
    </row>
    <row r="9" spans="1:7" s="135" customFormat="1" ht="12.75" x14ac:dyDescent="0.2">
      <c r="A9" s="131" t="s">
        <v>6</v>
      </c>
      <c r="B9" s="132">
        <v>6186.57</v>
      </c>
      <c r="C9" s="132">
        <v>20100</v>
      </c>
      <c r="D9" s="132">
        <v>7100</v>
      </c>
      <c r="E9" s="133">
        <v>965.12</v>
      </c>
      <c r="F9" s="134">
        <f t="shared" si="0"/>
        <v>15.600243753808654</v>
      </c>
      <c r="G9" s="134">
        <f t="shared" si="1"/>
        <v>13.593239436619719</v>
      </c>
    </row>
    <row r="10" spans="1:7" s="24" customFormat="1" ht="12.75" x14ac:dyDescent="0.2">
      <c r="A10" s="23" t="s">
        <v>7</v>
      </c>
      <c r="B10" s="13"/>
      <c r="C10" s="28">
        <v>1000</v>
      </c>
      <c r="D10" s="3">
        <v>1000</v>
      </c>
      <c r="E10" s="29"/>
      <c r="F10" s="21">
        <v>0</v>
      </c>
      <c r="G10" s="21">
        <f t="shared" si="1"/>
        <v>0</v>
      </c>
    </row>
    <row r="11" spans="1:7" s="2" customFormat="1" ht="12.75" x14ac:dyDescent="0.2">
      <c r="A11" s="9" t="s">
        <v>8</v>
      </c>
      <c r="B11" s="10"/>
      <c r="C11" s="22">
        <v>1000</v>
      </c>
      <c r="D11" s="11">
        <v>1000</v>
      </c>
      <c r="E11" s="16"/>
      <c r="F11" s="21">
        <v>0</v>
      </c>
      <c r="G11" s="21">
        <f t="shared" si="1"/>
        <v>0</v>
      </c>
    </row>
    <row r="12" spans="1:7" s="24" customFormat="1" ht="12.75" x14ac:dyDescent="0.2">
      <c r="A12" s="23" t="s">
        <v>9</v>
      </c>
      <c r="B12" s="3">
        <v>3884.04</v>
      </c>
      <c r="C12" s="3">
        <v>11140</v>
      </c>
      <c r="D12" s="3">
        <v>5140</v>
      </c>
      <c r="E12" s="14">
        <v>521.99</v>
      </c>
      <c r="F12" s="21">
        <f t="shared" si="0"/>
        <v>13.439356958218763</v>
      </c>
      <c r="G12" s="21">
        <f t="shared" si="1"/>
        <v>10.155447470817121</v>
      </c>
    </row>
    <row r="13" spans="1:7" s="2" customFormat="1" ht="12.75" x14ac:dyDescent="0.2">
      <c r="A13" s="9" t="s">
        <v>10</v>
      </c>
      <c r="B13" s="12">
        <v>639.65</v>
      </c>
      <c r="C13" s="11">
        <v>3000</v>
      </c>
      <c r="D13" s="11">
        <v>2000</v>
      </c>
      <c r="E13" s="160">
        <v>34.9</v>
      </c>
      <c r="F13" s="21">
        <f t="shared" si="0"/>
        <v>5.4561088095051984</v>
      </c>
      <c r="G13" s="21">
        <f t="shared" si="1"/>
        <v>1.7450000000000001</v>
      </c>
    </row>
    <row r="14" spans="1:7" s="2" customFormat="1" ht="12.75" x14ac:dyDescent="0.2">
      <c r="A14" s="9" t="s">
        <v>11</v>
      </c>
      <c r="B14" s="11">
        <v>1452.78</v>
      </c>
      <c r="C14" s="11">
        <v>2000</v>
      </c>
      <c r="D14" s="11">
        <v>1000</v>
      </c>
      <c r="E14" s="16"/>
      <c r="F14" s="21">
        <f t="shared" si="0"/>
        <v>0</v>
      </c>
      <c r="G14" s="21">
        <f t="shared" si="1"/>
        <v>0</v>
      </c>
    </row>
    <row r="15" spans="1:7" s="2" customFormat="1" ht="12.75" x14ac:dyDescent="0.2">
      <c r="A15" s="9" t="s">
        <v>12</v>
      </c>
      <c r="B15" s="12">
        <v>696.37</v>
      </c>
      <c r="C15" s="11">
        <v>1000</v>
      </c>
      <c r="D15" s="11">
        <v>1000</v>
      </c>
      <c r="E15" s="17">
        <v>487.09</v>
      </c>
      <c r="F15" s="21">
        <f t="shared" si="0"/>
        <v>69.947010928098564</v>
      </c>
      <c r="G15" s="21">
        <f t="shared" si="1"/>
        <v>48.708999999999996</v>
      </c>
    </row>
    <row r="16" spans="1:7" s="2" customFormat="1" ht="12.75" x14ac:dyDescent="0.2">
      <c r="A16" s="9" t="s">
        <v>13</v>
      </c>
      <c r="B16" s="11">
        <v>1095.24</v>
      </c>
      <c r="C16" s="11">
        <v>4000</v>
      </c>
      <c r="D16" s="156">
        <v>500</v>
      </c>
      <c r="E16" s="16"/>
      <c r="F16" s="21">
        <f t="shared" si="0"/>
        <v>0</v>
      </c>
      <c r="G16" s="21">
        <f t="shared" si="1"/>
        <v>0</v>
      </c>
    </row>
    <row r="17" spans="1:7" s="2" customFormat="1" ht="12.75" x14ac:dyDescent="0.2">
      <c r="A17" s="9" t="s">
        <v>14</v>
      </c>
      <c r="B17" s="10"/>
      <c r="C17" s="22">
        <v>140</v>
      </c>
      <c r="D17" s="156">
        <v>140</v>
      </c>
      <c r="E17" s="16"/>
      <c r="F17" s="21">
        <v>0</v>
      </c>
      <c r="G17" s="21">
        <f t="shared" si="1"/>
        <v>0</v>
      </c>
    </row>
    <row r="18" spans="1:7" s="2" customFormat="1" ht="12.75" x14ac:dyDescent="0.2">
      <c r="A18" s="9" t="s">
        <v>15</v>
      </c>
      <c r="B18" s="10"/>
      <c r="C18" s="22">
        <v>1000</v>
      </c>
      <c r="D18" s="156">
        <v>500</v>
      </c>
      <c r="E18" s="16"/>
      <c r="F18" s="21">
        <v>0</v>
      </c>
      <c r="G18" s="21">
        <f t="shared" si="1"/>
        <v>0</v>
      </c>
    </row>
    <row r="19" spans="1:7" s="24" customFormat="1" ht="12.75" x14ac:dyDescent="0.2">
      <c r="A19" s="23" t="s">
        <v>16</v>
      </c>
      <c r="B19" s="3">
        <v>2288.5</v>
      </c>
      <c r="C19" s="3">
        <v>7950</v>
      </c>
      <c r="D19" s="157">
        <v>793.37</v>
      </c>
      <c r="E19" s="14">
        <v>80.25</v>
      </c>
      <c r="F19" s="21">
        <f t="shared" si="0"/>
        <v>3.5066637535503604</v>
      </c>
      <c r="G19" s="21">
        <f t="shared" si="1"/>
        <v>10.115078714849314</v>
      </c>
    </row>
    <row r="20" spans="1:7" s="2" customFormat="1" ht="12.75" x14ac:dyDescent="0.2">
      <c r="A20" s="9" t="s">
        <v>17</v>
      </c>
      <c r="B20" s="10"/>
      <c r="C20" s="10"/>
      <c r="D20" s="155"/>
      <c r="E20" s="17">
        <v>61.5</v>
      </c>
      <c r="F20" s="21">
        <v>0</v>
      </c>
      <c r="G20" s="21">
        <v>0</v>
      </c>
    </row>
    <row r="21" spans="1:7" s="2" customFormat="1" ht="12.75" x14ac:dyDescent="0.2">
      <c r="A21" s="9" t="s">
        <v>18</v>
      </c>
      <c r="B21" s="11">
        <v>1238.5</v>
      </c>
      <c r="C21" s="11">
        <v>7950</v>
      </c>
      <c r="D21" s="156">
        <v>793.37</v>
      </c>
      <c r="E21" s="17">
        <v>18.75</v>
      </c>
      <c r="F21" s="21">
        <f t="shared" si="0"/>
        <v>1.5139281388776746</v>
      </c>
      <c r="G21" s="21">
        <f t="shared" si="1"/>
        <v>2.363336148329279</v>
      </c>
    </row>
    <row r="22" spans="1:7" s="2" customFormat="1" ht="12.75" x14ac:dyDescent="0.2">
      <c r="A22" s="9" t="s">
        <v>19</v>
      </c>
      <c r="B22" s="11">
        <v>1050</v>
      </c>
      <c r="C22" s="11"/>
      <c r="D22" s="155"/>
      <c r="E22" s="16"/>
      <c r="F22" s="21">
        <f t="shared" si="0"/>
        <v>0</v>
      </c>
      <c r="G22" s="21">
        <v>0</v>
      </c>
    </row>
    <row r="23" spans="1:7" s="24" customFormat="1" ht="12.75" x14ac:dyDescent="0.2">
      <c r="A23" s="23" t="s">
        <v>20</v>
      </c>
      <c r="B23" s="13"/>
      <c r="C23" s="13"/>
      <c r="D23" s="157">
        <v>156.63</v>
      </c>
      <c r="E23" s="14">
        <v>362.88</v>
      </c>
      <c r="F23" s="21">
        <v>0</v>
      </c>
      <c r="G23" s="21">
        <f t="shared" si="1"/>
        <v>231.67975483623829</v>
      </c>
    </row>
    <row r="24" spans="1:7" s="2" customFormat="1" ht="12.75" x14ac:dyDescent="0.2">
      <c r="A24" s="9" t="s">
        <v>21</v>
      </c>
      <c r="B24" s="10"/>
      <c r="C24" s="10"/>
      <c r="D24" s="156">
        <v>156.63</v>
      </c>
      <c r="E24" s="17">
        <v>362.88</v>
      </c>
      <c r="F24" s="21">
        <v>0</v>
      </c>
      <c r="G24" s="21">
        <f t="shared" si="1"/>
        <v>231.67975483623829</v>
      </c>
    </row>
    <row r="25" spans="1:7" s="24" customFormat="1" ht="12.75" x14ac:dyDescent="0.2">
      <c r="A25" s="23" t="s">
        <v>22</v>
      </c>
      <c r="B25" s="4">
        <v>14.03</v>
      </c>
      <c r="C25" s="3">
        <v>10</v>
      </c>
      <c r="D25" s="157">
        <v>10</v>
      </c>
      <c r="E25" s="29"/>
      <c r="F25" s="21">
        <f t="shared" si="0"/>
        <v>0</v>
      </c>
      <c r="G25" s="21">
        <f t="shared" si="1"/>
        <v>0</v>
      </c>
    </row>
    <row r="26" spans="1:7" s="2" customFormat="1" ht="12.75" x14ac:dyDescent="0.2">
      <c r="A26" s="9" t="s">
        <v>23</v>
      </c>
      <c r="B26" s="12">
        <v>14.03</v>
      </c>
      <c r="C26" s="156">
        <v>10</v>
      </c>
      <c r="D26" s="156">
        <v>10</v>
      </c>
      <c r="E26" s="16"/>
      <c r="F26" s="21">
        <f t="shared" si="0"/>
        <v>0</v>
      </c>
      <c r="G26" s="21">
        <f t="shared" si="1"/>
        <v>0</v>
      </c>
    </row>
    <row r="27" spans="1:7" s="140" customFormat="1" ht="25.5" x14ac:dyDescent="0.2">
      <c r="A27" s="136" t="s">
        <v>24</v>
      </c>
      <c r="B27" s="137"/>
      <c r="C27" s="137"/>
      <c r="D27" s="138">
        <v>4269.41</v>
      </c>
      <c r="E27" s="169">
        <v>264</v>
      </c>
      <c r="F27" s="139">
        <v>0</v>
      </c>
      <c r="G27" s="139">
        <f t="shared" si="1"/>
        <v>6.1835241871827726</v>
      </c>
    </row>
    <row r="28" spans="1:7" s="2" customFormat="1" ht="25.5" x14ac:dyDescent="0.2">
      <c r="A28" s="5" t="s">
        <v>25</v>
      </c>
      <c r="B28" s="13"/>
      <c r="C28" s="13"/>
      <c r="D28" s="3">
        <v>4269.41</v>
      </c>
      <c r="E28" s="159">
        <v>264</v>
      </c>
      <c r="F28" s="21">
        <v>0</v>
      </c>
      <c r="G28" s="21">
        <f t="shared" si="1"/>
        <v>6.1835241871827726</v>
      </c>
    </row>
    <row r="29" spans="1:7" s="2" customFormat="1" ht="12.75" x14ac:dyDescent="0.2">
      <c r="A29" s="5" t="s">
        <v>26</v>
      </c>
      <c r="B29" s="13"/>
      <c r="C29" s="13"/>
      <c r="D29" s="3">
        <v>4269.41</v>
      </c>
      <c r="E29" s="159">
        <v>264</v>
      </c>
      <c r="F29" s="21">
        <v>0</v>
      </c>
      <c r="G29" s="21">
        <f t="shared" si="1"/>
        <v>6.1835241871827726</v>
      </c>
    </row>
    <row r="30" spans="1:7" s="2" customFormat="1" ht="12.75" x14ac:dyDescent="0.2">
      <c r="A30" s="6" t="s">
        <v>9</v>
      </c>
      <c r="B30" s="7"/>
      <c r="C30" s="7"/>
      <c r="D30" s="8">
        <v>4269.41</v>
      </c>
      <c r="E30" s="170">
        <v>264</v>
      </c>
      <c r="F30" s="21">
        <v>0</v>
      </c>
      <c r="G30" s="21">
        <f t="shared" si="1"/>
        <v>6.1835241871827726</v>
      </c>
    </row>
    <row r="31" spans="1:7" s="2" customFormat="1" ht="25.5" x14ac:dyDescent="0.2">
      <c r="A31" s="9" t="s">
        <v>27</v>
      </c>
      <c r="B31" s="10"/>
      <c r="C31" s="10"/>
      <c r="D31" s="11">
        <v>4269.41</v>
      </c>
      <c r="E31" s="160">
        <v>264</v>
      </c>
      <c r="F31" s="21">
        <v>0</v>
      </c>
      <c r="G31" s="21">
        <f t="shared" si="1"/>
        <v>6.1835241871827726</v>
      </c>
    </row>
    <row r="32" spans="1:7" s="73" customFormat="1" ht="15.75" x14ac:dyDescent="0.25">
      <c r="A32" s="70" t="s">
        <v>28</v>
      </c>
      <c r="B32" s="71">
        <v>27591.96</v>
      </c>
      <c r="C32" s="71">
        <v>30600</v>
      </c>
      <c r="D32" s="71">
        <v>22233.55</v>
      </c>
      <c r="E32" s="117">
        <v>25728.34</v>
      </c>
      <c r="F32" s="72">
        <f t="shared" si="0"/>
        <v>93.245786091310663</v>
      </c>
      <c r="G32" s="72">
        <f t="shared" si="1"/>
        <v>115.71854247297439</v>
      </c>
    </row>
    <row r="33" spans="1:7" s="2" customFormat="1" ht="12.75" x14ac:dyDescent="0.2">
      <c r="A33" s="5" t="s">
        <v>29</v>
      </c>
      <c r="B33" s="3">
        <v>24058.85</v>
      </c>
      <c r="C33" s="3">
        <v>30600</v>
      </c>
      <c r="D33" s="3">
        <v>20000</v>
      </c>
      <c r="E33" s="15">
        <v>23494.79</v>
      </c>
      <c r="F33" s="21">
        <f t="shared" si="0"/>
        <v>97.655498912042773</v>
      </c>
      <c r="G33" s="21">
        <f t="shared" si="1"/>
        <v>117.47395</v>
      </c>
    </row>
    <row r="34" spans="1:7" s="2" customFormat="1" ht="12.75" x14ac:dyDescent="0.2">
      <c r="A34" s="5" t="s">
        <v>30</v>
      </c>
      <c r="B34" s="3">
        <v>24058.85</v>
      </c>
      <c r="C34" s="3">
        <v>30600</v>
      </c>
      <c r="D34" s="3">
        <v>20000</v>
      </c>
      <c r="E34" s="15">
        <v>23494.79</v>
      </c>
      <c r="F34" s="21">
        <f t="shared" si="0"/>
        <v>97.655498912042773</v>
      </c>
      <c r="G34" s="21">
        <f t="shared" si="1"/>
        <v>117.47395</v>
      </c>
    </row>
    <row r="35" spans="1:7" s="122" customFormat="1" ht="12.75" x14ac:dyDescent="0.2">
      <c r="A35" s="118" t="s">
        <v>31</v>
      </c>
      <c r="B35" s="119">
        <v>24058.85</v>
      </c>
      <c r="C35" s="119">
        <v>30600</v>
      </c>
      <c r="D35" s="119">
        <v>20000</v>
      </c>
      <c r="E35" s="120">
        <v>23494.79</v>
      </c>
      <c r="F35" s="121">
        <f t="shared" si="0"/>
        <v>97.655498912042773</v>
      </c>
      <c r="G35" s="121">
        <f t="shared" si="1"/>
        <v>117.47395</v>
      </c>
    </row>
    <row r="36" spans="1:7" s="24" customFormat="1" ht="12.75" x14ac:dyDescent="0.2">
      <c r="A36" s="23" t="s">
        <v>9</v>
      </c>
      <c r="B36" s="3">
        <v>23619.08</v>
      </c>
      <c r="C36" s="3">
        <v>30600</v>
      </c>
      <c r="D36" s="3">
        <v>20000</v>
      </c>
      <c r="E36" s="15">
        <v>23494.79</v>
      </c>
      <c r="F36" s="21">
        <f t="shared" si="0"/>
        <v>99.473772898859735</v>
      </c>
      <c r="G36" s="21">
        <f t="shared" si="1"/>
        <v>117.47395</v>
      </c>
    </row>
    <row r="37" spans="1:7" s="2" customFormat="1" ht="12.75" x14ac:dyDescent="0.2">
      <c r="A37" s="9" t="s">
        <v>32</v>
      </c>
      <c r="B37" s="10"/>
      <c r="C37" s="22">
        <v>500</v>
      </c>
      <c r="D37" s="22">
        <v>500</v>
      </c>
      <c r="E37" s="16"/>
      <c r="F37" s="21">
        <v>0</v>
      </c>
      <c r="G37" s="21">
        <f t="shared" si="1"/>
        <v>0</v>
      </c>
    </row>
    <row r="38" spans="1:7" s="2" customFormat="1" ht="12.75" x14ac:dyDescent="0.2">
      <c r="A38" s="9" t="s">
        <v>33</v>
      </c>
      <c r="B38" s="11">
        <v>23619.08</v>
      </c>
      <c r="C38" s="11">
        <v>29600</v>
      </c>
      <c r="D38" s="11">
        <v>19000</v>
      </c>
      <c r="E38" s="18">
        <v>23494.79</v>
      </c>
      <c r="F38" s="21">
        <f t="shared" si="0"/>
        <v>99.473772898859735</v>
      </c>
      <c r="G38" s="21">
        <f t="shared" si="1"/>
        <v>123.65678947368421</v>
      </c>
    </row>
    <row r="39" spans="1:7" s="2" customFormat="1" ht="12.75" x14ac:dyDescent="0.2">
      <c r="A39" s="9" t="s">
        <v>34</v>
      </c>
      <c r="B39" s="10"/>
      <c r="C39" s="22">
        <v>500</v>
      </c>
      <c r="D39" s="11">
        <v>500</v>
      </c>
      <c r="E39" s="16"/>
      <c r="F39" s="21">
        <v>0</v>
      </c>
      <c r="G39" s="21">
        <f t="shared" si="1"/>
        <v>0</v>
      </c>
    </row>
    <row r="40" spans="1:7" s="24" customFormat="1" ht="12.75" x14ac:dyDescent="0.2">
      <c r="A40" s="23" t="s">
        <v>16</v>
      </c>
      <c r="B40" s="4">
        <v>439.77</v>
      </c>
      <c r="C40" s="4"/>
      <c r="D40" s="13"/>
      <c r="E40" s="29"/>
      <c r="F40" s="21">
        <f t="shared" si="0"/>
        <v>0</v>
      </c>
      <c r="G40" s="21">
        <v>0</v>
      </c>
    </row>
    <row r="41" spans="1:7" s="2" customFormat="1" ht="12.75" x14ac:dyDescent="0.2">
      <c r="A41" s="9" t="s">
        <v>35</v>
      </c>
      <c r="B41" s="12">
        <v>439.77</v>
      </c>
      <c r="C41" s="12"/>
      <c r="D41" s="10"/>
      <c r="E41" s="16"/>
      <c r="F41" s="21">
        <f t="shared" si="0"/>
        <v>0</v>
      </c>
      <c r="G41" s="21">
        <v>0</v>
      </c>
    </row>
    <row r="42" spans="1:7" s="122" customFormat="1" ht="12.75" x14ac:dyDescent="0.2">
      <c r="A42" s="118" t="s">
        <v>36</v>
      </c>
      <c r="B42" s="119">
        <v>3533.11</v>
      </c>
      <c r="C42" s="119"/>
      <c r="D42" s="119">
        <v>2233.5500000000002</v>
      </c>
      <c r="E42" s="120">
        <v>2233.5500000000002</v>
      </c>
      <c r="F42" s="121">
        <f t="shared" si="0"/>
        <v>63.217675079462573</v>
      </c>
      <c r="G42" s="121">
        <f t="shared" si="1"/>
        <v>100</v>
      </c>
    </row>
    <row r="43" spans="1:7" s="2" customFormat="1" ht="25.5" x14ac:dyDescent="0.2">
      <c r="A43" s="5" t="s">
        <v>37</v>
      </c>
      <c r="B43" s="3">
        <v>3533.11</v>
      </c>
      <c r="C43" s="3"/>
      <c r="D43" s="3">
        <v>2233.5500000000002</v>
      </c>
      <c r="E43" s="15">
        <v>2233.5500000000002</v>
      </c>
      <c r="F43" s="21">
        <f t="shared" si="0"/>
        <v>63.217675079462573</v>
      </c>
      <c r="G43" s="21">
        <f t="shared" si="1"/>
        <v>100</v>
      </c>
    </row>
    <row r="44" spans="1:7" s="2" customFormat="1" ht="25.5" x14ac:dyDescent="0.2">
      <c r="A44" s="5" t="s">
        <v>38</v>
      </c>
      <c r="B44" s="3">
        <v>3533.11</v>
      </c>
      <c r="C44" s="3"/>
      <c r="D44" s="3">
        <v>2233.5500000000002</v>
      </c>
      <c r="E44" s="15">
        <v>2233.5500000000002</v>
      </c>
      <c r="F44" s="21">
        <f t="shared" si="0"/>
        <v>63.217675079462573</v>
      </c>
      <c r="G44" s="21">
        <f t="shared" si="1"/>
        <v>100</v>
      </c>
    </row>
    <row r="45" spans="1:7" s="24" customFormat="1" ht="12.75" x14ac:dyDescent="0.2">
      <c r="A45" s="23" t="s">
        <v>9</v>
      </c>
      <c r="B45" s="3">
        <v>3533.11</v>
      </c>
      <c r="C45" s="3"/>
      <c r="D45" s="3">
        <v>2233.5500000000002</v>
      </c>
      <c r="E45" s="15">
        <v>2233.5500000000002</v>
      </c>
      <c r="F45" s="21">
        <f t="shared" si="0"/>
        <v>63.217675079462573</v>
      </c>
      <c r="G45" s="21">
        <f t="shared" si="1"/>
        <v>100</v>
      </c>
    </row>
    <row r="46" spans="1:7" s="2" customFormat="1" ht="12.75" x14ac:dyDescent="0.2">
      <c r="A46" s="9" t="s">
        <v>39</v>
      </c>
      <c r="B46" s="11">
        <v>3533.11</v>
      </c>
      <c r="C46" s="11"/>
      <c r="D46" s="11">
        <v>2233.5500000000002</v>
      </c>
      <c r="E46" s="18">
        <v>2233.5500000000002</v>
      </c>
      <c r="F46" s="21">
        <f t="shared" si="0"/>
        <v>63.217675079462573</v>
      </c>
      <c r="G46" s="21">
        <f t="shared" si="1"/>
        <v>100</v>
      </c>
    </row>
    <row r="47" spans="1:7" s="116" customFormat="1" ht="15.75" x14ac:dyDescent="0.25">
      <c r="A47" s="112" t="s">
        <v>40</v>
      </c>
      <c r="B47" s="152">
        <v>2482201.36</v>
      </c>
      <c r="C47" s="113">
        <v>2569655</v>
      </c>
      <c r="D47" s="113">
        <v>2543266</v>
      </c>
      <c r="E47" s="114">
        <v>2687254.76</v>
      </c>
      <c r="F47" s="115">
        <f t="shared" si="0"/>
        <v>108.26094946624313</v>
      </c>
      <c r="G47" s="115">
        <f t="shared" si="1"/>
        <v>105.66156902187973</v>
      </c>
    </row>
    <row r="48" spans="1:7" s="2" customFormat="1" ht="12.75" x14ac:dyDescent="0.2">
      <c r="A48" s="5" t="s">
        <v>41</v>
      </c>
      <c r="B48" s="154">
        <v>2481201.36</v>
      </c>
      <c r="C48" s="3">
        <v>2569655</v>
      </c>
      <c r="D48" s="3">
        <v>2526366</v>
      </c>
      <c r="E48" s="15">
        <v>2670354.7599999998</v>
      </c>
      <c r="F48" s="21">
        <f t="shared" si="0"/>
        <v>107.62346027409883</v>
      </c>
      <c r="G48" s="21">
        <f t="shared" si="1"/>
        <v>105.69944180692741</v>
      </c>
    </row>
    <row r="49" spans="1:7" s="2" customFormat="1" ht="12.75" x14ac:dyDescent="0.2">
      <c r="A49" s="5" t="s">
        <v>42</v>
      </c>
      <c r="B49" s="153">
        <v>2481201.36</v>
      </c>
      <c r="C49" s="3">
        <v>2569655</v>
      </c>
      <c r="D49" s="3">
        <v>2526366</v>
      </c>
      <c r="E49" s="15">
        <v>2670354.7599999998</v>
      </c>
      <c r="F49" s="21">
        <f t="shared" si="0"/>
        <v>107.62346027409883</v>
      </c>
      <c r="G49" s="21">
        <f t="shared" si="1"/>
        <v>105.69944180692741</v>
      </c>
    </row>
    <row r="50" spans="1:7" s="58" customFormat="1" ht="12.75" x14ac:dyDescent="0.2">
      <c r="A50" s="54" t="s">
        <v>43</v>
      </c>
      <c r="B50" s="55">
        <v>2481201.36</v>
      </c>
      <c r="C50" s="55">
        <v>2569655</v>
      </c>
      <c r="D50" s="55">
        <v>2526366</v>
      </c>
      <c r="E50" s="56">
        <v>2670354.7599999998</v>
      </c>
      <c r="F50" s="57">
        <f t="shared" si="0"/>
        <v>107.62346027409883</v>
      </c>
      <c r="G50" s="57">
        <f t="shared" si="1"/>
        <v>105.69944180692741</v>
      </c>
    </row>
    <row r="51" spans="1:7" s="24" customFormat="1" ht="12.75" x14ac:dyDescent="0.2">
      <c r="A51" s="23" t="s">
        <v>44</v>
      </c>
      <c r="B51" s="28">
        <v>1948471.96</v>
      </c>
      <c r="C51" s="28">
        <v>2007000</v>
      </c>
      <c r="D51" s="3">
        <v>2007000</v>
      </c>
      <c r="E51" s="15">
        <v>2110072.9300000002</v>
      </c>
      <c r="F51" s="21">
        <f t="shared" si="0"/>
        <v>108.29372828131436</v>
      </c>
      <c r="G51" s="21">
        <f t="shared" si="1"/>
        <v>105.1356716492277</v>
      </c>
    </row>
    <row r="52" spans="1:7" s="2" customFormat="1" ht="12.75" x14ac:dyDescent="0.2">
      <c r="A52" s="9" t="s">
        <v>45</v>
      </c>
      <c r="B52" s="22">
        <v>1943566.93</v>
      </c>
      <c r="C52" s="22">
        <v>2000000</v>
      </c>
      <c r="D52" s="11">
        <v>2000000</v>
      </c>
      <c r="E52" s="18">
        <v>2105288.0299999998</v>
      </c>
      <c r="F52" s="21">
        <f t="shared" si="0"/>
        <v>108.32084028101876</v>
      </c>
      <c r="G52" s="21">
        <f t="shared" si="1"/>
        <v>105.26440149999998</v>
      </c>
    </row>
    <row r="53" spans="1:7" s="2" customFormat="1" ht="12.75" x14ac:dyDescent="0.2">
      <c r="A53" s="9" t="s">
        <v>46</v>
      </c>
      <c r="B53" s="22">
        <v>2935.11</v>
      </c>
      <c r="C53" s="22">
        <v>4000</v>
      </c>
      <c r="D53" s="11">
        <v>4000</v>
      </c>
      <c r="E53" s="18">
        <v>3615.25</v>
      </c>
      <c r="F53" s="21">
        <f t="shared" si="0"/>
        <v>123.17255571341448</v>
      </c>
      <c r="G53" s="21">
        <f t="shared" si="1"/>
        <v>90.381250000000009</v>
      </c>
    </row>
    <row r="54" spans="1:7" s="2" customFormat="1" ht="12.75" x14ac:dyDescent="0.2">
      <c r="A54" s="9" t="s">
        <v>47</v>
      </c>
      <c r="B54" s="22">
        <v>1969.92</v>
      </c>
      <c r="C54" s="22">
        <v>3000</v>
      </c>
      <c r="D54" s="11">
        <v>3000</v>
      </c>
      <c r="E54" s="18">
        <v>1169.6500000000001</v>
      </c>
      <c r="F54" s="21">
        <f t="shared" si="0"/>
        <v>59.375507634827819</v>
      </c>
      <c r="G54" s="21">
        <f t="shared" si="1"/>
        <v>38.988333333333337</v>
      </c>
    </row>
    <row r="55" spans="1:7" s="24" customFormat="1" ht="12.75" x14ac:dyDescent="0.2">
      <c r="A55" s="23" t="s">
        <v>48</v>
      </c>
      <c r="B55" s="28">
        <v>87532.66</v>
      </c>
      <c r="C55" s="28">
        <v>100000</v>
      </c>
      <c r="D55" s="3">
        <v>100000</v>
      </c>
      <c r="E55" s="15">
        <v>117192.03</v>
      </c>
      <c r="F55" s="21">
        <f t="shared" si="0"/>
        <v>133.88377549591203</v>
      </c>
      <c r="G55" s="21">
        <f t="shared" si="1"/>
        <v>117.19203</v>
      </c>
    </row>
    <row r="56" spans="1:7" s="2" customFormat="1" ht="12.75" x14ac:dyDescent="0.2">
      <c r="A56" s="9" t="s">
        <v>49</v>
      </c>
      <c r="B56" s="22">
        <v>87532.66</v>
      </c>
      <c r="C56" s="22">
        <v>100000</v>
      </c>
      <c r="D56" s="11">
        <v>100000</v>
      </c>
      <c r="E56" s="18">
        <v>117192.03</v>
      </c>
      <c r="F56" s="21">
        <f t="shared" si="0"/>
        <v>133.88377549591203</v>
      </c>
      <c r="G56" s="21">
        <f t="shared" si="1"/>
        <v>117.19203</v>
      </c>
    </row>
    <row r="57" spans="1:7" s="24" customFormat="1" ht="12.75" x14ac:dyDescent="0.2">
      <c r="A57" s="23" t="s">
        <v>50</v>
      </c>
      <c r="B57" s="28">
        <v>306754.39</v>
      </c>
      <c r="C57" s="28">
        <v>331155</v>
      </c>
      <c r="D57" s="3">
        <v>331155</v>
      </c>
      <c r="E57" s="15">
        <v>348162</v>
      </c>
      <c r="F57" s="21">
        <f t="shared" si="0"/>
        <v>113.49862018274619</v>
      </c>
      <c r="G57" s="21">
        <f t="shared" si="1"/>
        <v>105.13566154821761</v>
      </c>
    </row>
    <row r="58" spans="1:7" s="2" customFormat="1" ht="12.75" x14ac:dyDescent="0.2">
      <c r="A58" s="9" t="s">
        <v>51</v>
      </c>
      <c r="B58" s="22">
        <v>304264.74</v>
      </c>
      <c r="C58" s="22">
        <v>331155</v>
      </c>
      <c r="D58" s="11">
        <v>331155</v>
      </c>
      <c r="E58" s="18">
        <v>348162</v>
      </c>
      <c r="F58" s="21">
        <f t="shared" si="0"/>
        <v>114.42732404681529</v>
      </c>
      <c r="G58" s="21">
        <f t="shared" si="1"/>
        <v>105.13566154821761</v>
      </c>
    </row>
    <row r="59" spans="1:7" s="2" customFormat="1" ht="12.75" x14ac:dyDescent="0.2">
      <c r="A59" s="9" t="s">
        <v>127</v>
      </c>
      <c r="B59" s="22">
        <v>2489.65</v>
      </c>
      <c r="C59" s="22"/>
      <c r="D59" s="11"/>
      <c r="E59" s="18"/>
      <c r="F59" s="21"/>
      <c r="G59" s="21"/>
    </row>
    <row r="60" spans="1:7" s="24" customFormat="1" ht="12.75" x14ac:dyDescent="0.2">
      <c r="A60" s="23" t="s">
        <v>7</v>
      </c>
      <c r="B60" s="28">
        <v>96906.53</v>
      </c>
      <c r="C60" s="28">
        <v>90000</v>
      </c>
      <c r="D60" s="3">
        <v>60000</v>
      </c>
      <c r="E60" s="15">
        <v>75138.31</v>
      </c>
      <c r="F60" s="21">
        <f t="shared" si="0"/>
        <v>77.536890444844119</v>
      </c>
      <c r="G60" s="21">
        <f t="shared" si="1"/>
        <v>125.23051666666667</v>
      </c>
    </row>
    <row r="61" spans="1:7" s="2" customFormat="1" ht="12.75" x14ac:dyDescent="0.2">
      <c r="A61" s="9" t="s">
        <v>52</v>
      </c>
      <c r="B61" s="22">
        <v>96906.53</v>
      </c>
      <c r="C61" s="22">
        <v>90000</v>
      </c>
      <c r="D61" s="11">
        <v>60000</v>
      </c>
      <c r="E61" s="18">
        <v>75138.31</v>
      </c>
      <c r="F61" s="21">
        <f t="shared" si="0"/>
        <v>77.536890444844119</v>
      </c>
      <c r="G61" s="21">
        <f t="shared" si="1"/>
        <v>125.23051666666667</v>
      </c>
    </row>
    <row r="62" spans="1:7" s="24" customFormat="1" ht="12.75" x14ac:dyDescent="0.2">
      <c r="A62" s="23" t="s">
        <v>9</v>
      </c>
      <c r="B62" s="3">
        <v>6800.01</v>
      </c>
      <c r="C62" s="3"/>
      <c r="D62" s="13"/>
      <c r="E62" s="29"/>
      <c r="F62" s="21">
        <f t="shared" si="0"/>
        <v>0</v>
      </c>
      <c r="G62" s="21">
        <v>0</v>
      </c>
    </row>
    <row r="63" spans="1:7" s="2" customFormat="1" ht="12.75" x14ac:dyDescent="0.2">
      <c r="A63" s="9" t="s">
        <v>53</v>
      </c>
      <c r="B63" s="11">
        <v>2598.5100000000002</v>
      </c>
      <c r="C63" s="11"/>
      <c r="D63" s="10"/>
      <c r="E63" s="16"/>
      <c r="F63" s="21">
        <f t="shared" si="0"/>
        <v>0</v>
      </c>
      <c r="G63" s="21">
        <v>0</v>
      </c>
    </row>
    <row r="64" spans="1:7" s="2" customFormat="1" ht="12.75" x14ac:dyDescent="0.2">
      <c r="A64" s="9" t="s">
        <v>54</v>
      </c>
      <c r="B64" s="11">
        <v>4201.5</v>
      </c>
      <c r="C64" s="11"/>
      <c r="D64" s="10"/>
      <c r="E64" s="16"/>
      <c r="F64" s="21">
        <f t="shared" si="0"/>
        <v>0</v>
      </c>
      <c r="G64" s="21">
        <v>0</v>
      </c>
    </row>
    <row r="65" spans="1:7" s="24" customFormat="1" ht="12.75" x14ac:dyDescent="0.2">
      <c r="A65" s="23" t="s">
        <v>16</v>
      </c>
      <c r="B65" s="3">
        <v>17916.669999999998</v>
      </c>
      <c r="C65" s="3">
        <v>25000</v>
      </c>
      <c r="D65" s="3">
        <v>14000</v>
      </c>
      <c r="E65" s="15">
        <v>8828.49</v>
      </c>
      <c r="F65" s="21">
        <f t="shared" si="0"/>
        <v>49.275283855761145</v>
      </c>
      <c r="G65" s="21">
        <f t="shared" si="1"/>
        <v>63.060642857142859</v>
      </c>
    </row>
    <row r="66" spans="1:7" s="2" customFormat="1" ht="12.75" x14ac:dyDescent="0.2">
      <c r="A66" s="9" t="s">
        <v>55</v>
      </c>
      <c r="B66" s="11">
        <v>17916.669999999998</v>
      </c>
      <c r="C66" s="11">
        <v>25000</v>
      </c>
      <c r="D66" s="11">
        <v>14000</v>
      </c>
      <c r="E66" s="18">
        <v>8828.49</v>
      </c>
      <c r="F66" s="21">
        <f t="shared" si="0"/>
        <v>49.275283855761145</v>
      </c>
      <c r="G66" s="21">
        <f t="shared" si="1"/>
        <v>63.060642857142859</v>
      </c>
    </row>
    <row r="67" spans="1:7" s="24" customFormat="1" ht="12.75" x14ac:dyDescent="0.2">
      <c r="A67" s="23" t="s">
        <v>20</v>
      </c>
      <c r="B67" s="28">
        <v>13406.94</v>
      </c>
      <c r="C67" s="28">
        <v>13500</v>
      </c>
      <c r="D67" s="3">
        <v>13500</v>
      </c>
      <c r="E67" s="15">
        <v>9250</v>
      </c>
      <c r="F67" s="21">
        <f t="shared" si="0"/>
        <v>68.994117971737026</v>
      </c>
      <c r="G67" s="21">
        <f t="shared" si="1"/>
        <v>68.518518518518519</v>
      </c>
    </row>
    <row r="68" spans="1:7" s="2" customFormat="1" ht="12.75" x14ac:dyDescent="0.2">
      <c r="A68" s="9" t="s">
        <v>56</v>
      </c>
      <c r="B68" s="22">
        <v>13406.94</v>
      </c>
      <c r="C68" s="22">
        <v>13500</v>
      </c>
      <c r="D68" s="11">
        <v>13500</v>
      </c>
      <c r="E68" s="18">
        <v>9250</v>
      </c>
      <c r="F68" s="21">
        <f t="shared" si="0"/>
        <v>68.994117971737026</v>
      </c>
      <c r="G68" s="21">
        <f t="shared" si="1"/>
        <v>68.518518518518519</v>
      </c>
    </row>
    <row r="69" spans="1:7" s="24" customFormat="1" ht="12.75" x14ac:dyDescent="0.2">
      <c r="A69" s="23" t="s">
        <v>57</v>
      </c>
      <c r="B69" s="3">
        <v>1412.2</v>
      </c>
      <c r="C69" s="3">
        <v>3000</v>
      </c>
      <c r="D69" s="157">
        <v>711</v>
      </c>
      <c r="E69" s="159">
        <v>711</v>
      </c>
      <c r="F69" s="21">
        <f t="shared" ref="F69:F131" si="2">(E69/B69)*100</f>
        <v>50.346976348959075</v>
      </c>
      <c r="G69" s="21">
        <f t="shared" ref="G69:G135" si="3">(E69/D69)*100</f>
        <v>100</v>
      </c>
    </row>
    <row r="70" spans="1:7" s="2" customFormat="1" ht="12.75" x14ac:dyDescent="0.2">
      <c r="A70" s="9" t="s">
        <v>58</v>
      </c>
      <c r="B70" s="11">
        <v>1412.2</v>
      </c>
      <c r="C70" s="11">
        <v>3000</v>
      </c>
      <c r="D70" s="156">
        <v>711</v>
      </c>
      <c r="E70" s="160">
        <v>711</v>
      </c>
      <c r="F70" s="21">
        <f t="shared" si="2"/>
        <v>50.346976348959075</v>
      </c>
      <c r="G70" s="21">
        <f t="shared" si="3"/>
        <v>100</v>
      </c>
    </row>
    <row r="71" spans="1:7" s="24" customFormat="1" ht="12.75" x14ac:dyDescent="0.2">
      <c r="A71" s="23" t="s">
        <v>59</v>
      </c>
      <c r="B71" s="3">
        <v>2000</v>
      </c>
      <c r="C71" s="3"/>
      <c r="D71" s="13"/>
      <c r="E71" s="15">
        <v>1000</v>
      </c>
      <c r="F71" s="21">
        <f t="shared" si="2"/>
        <v>50</v>
      </c>
      <c r="G71" s="21">
        <v>0</v>
      </c>
    </row>
    <row r="72" spans="1:7" s="2" customFormat="1" ht="12.75" x14ac:dyDescent="0.2">
      <c r="A72" s="9" t="s">
        <v>60</v>
      </c>
      <c r="B72" s="11">
        <v>2000</v>
      </c>
      <c r="C72" s="11"/>
      <c r="D72" s="10"/>
      <c r="E72" s="18">
        <v>1000</v>
      </c>
      <c r="F72" s="21">
        <f t="shared" si="2"/>
        <v>50</v>
      </c>
      <c r="G72" s="21">
        <v>0</v>
      </c>
    </row>
    <row r="73" spans="1:7" s="58" customFormat="1" ht="12.75" x14ac:dyDescent="0.2">
      <c r="A73" s="54" t="s">
        <v>61</v>
      </c>
      <c r="B73" s="55">
        <v>1000</v>
      </c>
      <c r="C73" s="55"/>
      <c r="D73" s="55">
        <v>16900</v>
      </c>
      <c r="E73" s="56">
        <v>16900</v>
      </c>
      <c r="F73" s="57">
        <f t="shared" si="2"/>
        <v>1689.9999999999998</v>
      </c>
      <c r="G73" s="57">
        <f t="shared" si="3"/>
        <v>100</v>
      </c>
    </row>
    <row r="74" spans="1:7" s="2" customFormat="1" ht="12.75" x14ac:dyDescent="0.2">
      <c r="A74" s="5" t="s">
        <v>62</v>
      </c>
      <c r="B74" s="3">
        <v>1000</v>
      </c>
      <c r="C74" s="3"/>
      <c r="D74" s="3">
        <v>16900</v>
      </c>
      <c r="E74" s="15">
        <v>16900</v>
      </c>
      <c r="F74" s="21">
        <f t="shared" si="2"/>
        <v>1689.9999999999998</v>
      </c>
      <c r="G74" s="21">
        <f t="shared" si="3"/>
        <v>100</v>
      </c>
    </row>
    <row r="75" spans="1:7" s="2" customFormat="1" ht="12.75" x14ac:dyDescent="0.2">
      <c r="A75" s="5" t="s">
        <v>63</v>
      </c>
      <c r="B75" s="3">
        <v>1000</v>
      </c>
      <c r="C75" s="3"/>
      <c r="D75" s="3">
        <v>16900</v>
      </c>
      <c r="E75" s="15">
        <v>16900</v>
      </c>
      <c r="F75" s="21">
        <f t="shared" si="2"/>
        <v>1689.9999999999998</v>
      </c>
      <c r="G75" s="21">
        <f t="shared" si="3"/>
        <v>100</v>
      </c>
    </row>
    <row r="76" spans="1:7" s="24" customFormat="1" ht="12.75" x14ac:dyDescent="0.2">
      <c r="A76" s="23" t="s">
        <v>9</v>
      </c>
      <c r="B76" s="13"/>
      <c r="C76" s="13"/>
      <c r="D76" s="3">
        <v>11420</v>
      </c>
      <c r="E76" s="15">
        <v>11420</v>
      </c>
      <c r="F76" s="21">
        <v>0</v>
      </c>
      <c r="G76" s="21">
        <f t="shared" si="3"/>
        <v>100</v>
      </c>
    </row>
    <row r="77" spans="1:7" s="2" customFormat="1" ht="12.75" x14ac:dyDescent="0.2">
      <c r="A77" s="9" t="s">
        <v>64</v>
      </c>
      <c r="B77" s="10"/>
      <c r="C77" s="10"/>
      <c r="D77" s="11">
        <v>9550.98</v>
      </c>
      <c r="E77" s="18">
        <v>9456.2000000000007</v>
      </c>
      <c r="F77" s="21">
        <v>0</v>
      </c>
      <c r="G77" s="21">
        <f t="shared" si="3"/>
        <v>99.007641100703808</v>
      </c>
    </row>
    <row r="78" spans="1:7" s="2" customFormat="1" ht="12.75" x14ac:dyDescent="0.2">
      <c r="A78" s="9" t="s">
        <v>65</v>
      </c>
      <c r="B78" s="10"/>
      <c r="C78" s="10"/>
      <c r="D78" s="11">
        <v>1869.02</v>
      </c>
      <c r="E78" s="18">
        <v>1963.8</v>
      </c>
      <c r="F78" s="21">
        <v>0</v>
      </c>
      <c r="G78" s="21">
        <f t="shared" si="3"/>
        <v>105.07110678323399</v>
      </c>
    </row>
    <row r="79" spans="1:7" s="24" customFormat="1" ht="12.75" x14ac:dyDescent="0.2">
      <c r="A79" s="23" t="s">
        <v>16</v>
      </c>
      <c r="B79" s="3">
        <v>1000</v>
      </c>
      <c r="C79" s="3"/>
      <c r="D79" s="3">
        <v>2500</v>
      </c>
      <c r="E79" s="15">
        <v>2500</v>
      </c>
      <c r="F79" s="21">
        <f t="shared" si="2"/>
        <v>250</v>
      </c>
      <c r="G79" s="21">
        <f t="shared" si="3"/>
        <v>100</v>
      </c>
    </row>
    <row r="80" spans="1:7" s="2" customFormat="1" ht="12.75" x14ac:dyDescent="0.2">
      <c r="A80" s="9" t="s">
        <v>66</v>
      </c>
      <c r="B80" s="11">
        <v>1000</v>
      </c>
      <c r="C80" s="11"/>
      <c r="D80" s="11">
        <v>2500</v>
      </c>
      <c r="E80" s="18">
        <v>2500</v>
      </c>
      <c r="F80" s="21">
        <f t="shared" si="2"/>
        <v>250</v>
      </c>
      <c r="G80" s="21">
        <f t="shared" si="3"/>
        <v>100</v>
      </c>
    </row>
    <row r="81" spans="1:7" s="24" customFormat="1" ht="12.75" x14ac:dyDescent="0.2">
      <c r="A81" s="23" t="s">
        <v>67</v>
      </c>
      <c r="B81" s="13"/>
      <c r="C81" s="13"/>
      <c r="D81" s="3">
        <v>2980</v>
      </c>
      <c r="E81" s="15">
        <v>2980</v>
      </c>
      <c r="F81" s="21">
        <v>0</v>
      </c>
      <c r="G81" s="21">
        <f t="shared" si="3"/>
        <v>100</v>
      </c>
    </row>
    <row r="82" spans="1:7" s="2" customFormat="1" ht="12.75" x14ac:dyDescent="0.2">
      <c r="A82" s="9" t="s">
        <v>68</v>
      </c>
      <c r="B82" s="10"/>
      <c r="C82" s="10"/>
      <c r="D82" s="11">
        <v>2980</v>
      </c>
      <c r="E82" s="18">
        <v>2980</v>
      </c>
      <c r="F82" s="21">
        <v>0</v>
      </c>
      <c r="G82" s="21">
        <f t="shared" si="3"/>
        <v>100</v>
      </c>
    </row>
    <row r="83" spans="1:7" s="69" customFormat="1" ht="15.75" x14ac:dyDescent="0.25">
      <c r="A83" s="64" t="s">
        <v>69</v>
      </c>
      <c r="B83" s="66">
        <v>50</v>
      </c>
      <c r="C83" s="65"/>
      <c r="D83" s="101"/>
      <c r="E83" s="67">
        <v>3013</v>
      </c>
      <c r="F83" s="68">
        <f t="shared" si="2"/>
        <v>6026</v>
      </c>
      <c r="G83" s="68">
        <v>0</v>
      </c>
    </row>
    <row r="84" spans="1:7" s="2" customFormat="1" ht="12.75" x14ac:dyDescent="0.2">
      <c r="A84" s="5" t="s">
        <v>70</v>
      </c>
      <c r="B84" s="3">
        <v>50</v>
      </c>
      <c r="C84" s="4"/>
      <c r="D84" s="13"/>
      <c r="E84" s="15">
        <v>3013</v>
      </c>
      <c r="F84" s="21">
        <f t="shared" si="2"/>
        <v>6026</v>
      </c>
      <c r="G84" s="21">
        <v>0</v>
      </c>
    </row>
    <row r="85" spans="1:7" s="2" customFormat="1" ht="12.75" x14ac:dyDescent="0.2">
      <c r="A85" s="5" t="s">
        <v>71</v>
      </c>
      <c r="B85" s="3">
        <v>50</v>
      </c>
      <c r="C85" s="4"/>
      <c r="D85" s="13"/>
      <c r="E85" s="15">
        <v>3013</v>
      </c>
      <c r="F85" s="21">
        <f t="shared" si="2"/>
        <v>6026</v>
      </c>
      <c r="G85" s="21">
        <v>0</v>
      </c>
    </row>
    <row r="86" spans="1:7" s="2" customFormat="1" ht="12.75" x14ac:dyDescent="0.2">
      <c r="A86" s="5" t="s">
        <v>72</v>
      </c>
      <c r="B86" s="3">
        <v>50</v>
      </c>
      <c r="C86" s="4"/>
      <c r="D86" s="13"/>
      <c r="E86" s="15">
        <v>3013</v>
      </c>
      <c r="F86" s="21">
        <f t="shared" si="2"/>
        <v>6026</v>
      </c>
      <c r="G86" s="21">
        <v>0</v>
      </c>
    </row>
    <row r="87" spans="1:7" s="24" customFormat="1" ht="12.75" x14ac:dyDescent="0.2">
      <c r="A87" s="23" t="s">
        <v>59</v>
      </c>
      <c r="B87" s="3">
        <v>50</v>
      </c>
      <c r="C87" s="4"/>
      <c r="D87" s="13"/>
      <c r="E87" s="15">
        <v>3013</v>
      </c>
      <c r="F87" s="21">
        <f t="shared" si="2"/>
        <v>6026</v>
      </c>
      <c r="G87" s="21">
        <v>0</v>
      </c>
    </row>
    <row r="88" spans="1:7" s="58" customFormat="1" ht="12.75" x14ac:dyDescent="0.2">
      <c r="A88" s="108" t="s">
        <v>73</v>
      </c>
      <c r="B88" s="165">
        <v>50</v>
      </c>
      <c r="C88" s="109"/>
      <c r="D88" s="110"/>
      <c r="E88" s="111">
        <v>3013</v>
      </c>
      <c r="F88" s="57">
        <f t="shared" si="2"/>
        <v>6026</v>
      </c>
      <c r="G88" s="57">
        <v>0</v>
      </c>
    </row>
    <row r="89" spans="1:7" s="128" customFormat="1" ht="25.5" x14ac:dyDescent="0.2">
      <c r="A89" s="123" t="s">
        <v>74</v>
      </c>
      <c r="B89" s="124">
        <v>621.6</v>
      </c>
      <c r="C89" s="125">
        <v>4621</v>
      </c>
      <c r="D89" s="125">
        <v>5221</v>
      </c>
      <c r="E89" s="126">
        <v>5221.6000000000004</v>
      </c>
      <c r="F89" s="127">
        <f t="shared" si="2"/>
        <v>840.02574002573999</v>
      </c>
      <c r="G89" s="127">
        <f t="shared" si="3"/>
        <v>100.01149205133117</v>
      </c>
    </row>
    <row r="90" spans="1:7" s="2" customFormat="1" ht="25.5" x14ac:dyDescent="0.2">
      <c r="A90" s="5" t="s">
        <v>75</v>
      </c>
      <c r="B90" s="4">
        <v>621.6</v>
      </c>
      <c r="C90" s="3">
        <v>4621</v>
      </c>
      <c r="D90" s="3">
        <v>5221</v>
      </c>
      <c r="E90" s="15">
        <v>5221.6000000000004</v>
      </c>
      <c r="F90" s="21">
        <f t="shared" si="2"/>
        <v>840.02574002573999</v>
      </c>
      <c r="G90" s="21">
        <f t="shared" si="3"/>
        <v>100.01149205133117</v>
      </c>
    </row>
    <row r="91" spans="1:7" s="2" customFormat="1" ht="25.5" x14ac:dyDescent="0.2">
      <c r="A91" s="5" t="s">
        <v>76</v>
      </c>
      <c r="B91" s="4">
        <v>621.6</v>
      </c>
      <c r="C91" s="3">
        <v>4621</v>
      </c>
      <c r="D91" s="3">
        <v>5221</v>
      </c>
      <c r="E91" s="15">
        <v>5221.6000000000004</v>
      </c>
      <c r="F91" s="21">
        <f t="shared" si="2"/>
        <v>840.02574002573999</v>
      </c>
      <c r="G91" s="21">
        <f t="shared" si="3"/>
        <v>100.01149205133117</v>
      </c>
    </row>
    <row r="92" spans="1:7" s="2" customFormat="1" ht="25.5" x14ac:dyDescent="0.2">
      <c r="A92" s="5" t="s">
        <v>77</v>
      </c>
      <c r="B92" s="4">
        <v>621.6</v>
      </c>
      <c r="C92" s="3">
        <v>4621</v>
      </c>
      <c r="D92" s="3">
        <v>5221</v>
      </c>
      <c r="E92" s="15">
        <v>5221.6000000000004</v>
      </c>
      <c r="F92" s="21">
        <f t="shared" si="2"/>
        <v>840.02574002573999</v>
      </c>
      <c r="G92" s="21">
        <f t="shared" si="3"/>
        <v>100.01149205133117</v>
      </c>
    </row>
    <row r="93" spans="1:7" s="24" customFormat="1" ht="12.75" x14ac:dyDescent="0.2">
      <c r="A93" s="23" t="s">
        <v>16</v>
      </c>
      <c r="B93" s="13"/>
      <c r="C93" s="28"/>
      <c r="D93" s="3">
        <v>4600</v>
      </c>
      <c r="E93" s="15">
        <v>4600</v>
      </c>
      <c r="F93" s="21">
        <v>0</v>
      </c>
      <c r="G93" s="21">
        <f t="shared" si="3"/>
        <v>100</v>
      </c>
    </row>
    <row r="94" spans="1:7" s="107" customFormat="1" ht="12.75" x14ac:dyDescent="0.2">
      <c r="A94" s="102" t="s">
        <v>78</v>
      </c>
      <c r="B94" s="104"/>
      <c r="C94" s="158">
        <v>4000</v>
      </c>
      <c r="D94" s="129">
        <v>4600</v>
      </c>
      <c r="E94" s="105">
        <v>4600</v>
      </c>
      <c r="F94" s="106">
        <v>0</v>
      </c>
      <c r="G94" s="106">
        <f t="shared" si="3"/>
        <v>100</v>
      </c>
    </row>
    <row r="95" spans="1:7" s="24" customFormat="1" ht="12.75" x14ac:dyDescent="0.2">
      <c r="A95" s="23" t="s">
        <v>59</v>
      </c>
      <c r="B95" s="4">
        <v>621.6</v>
      </c>
      <c r="C95" s="3"/>
      <c r="D95" s="4">
        <v>621</v>
      </c>
      <c r="E95" s="14">
        <v>621.6</v>
      </c>
      <c r="F95" s="21">
        <f t="shared" si="2"/>
        <v>100</v>
      </c>
      <c r="G95" s="21">
        <f t="shared" si="3"/>
        <v>100.09661835748793</v>
      </c>
    </row>
    <row r="96" spans="1:7" s="107" customFormat="1" ht="12.75" x14ac:dyDescent="0.2">
      <c r="A96" s="102" t="s">
        <v>79</v>
      </c>
      <c r="B96" s="103">
        <v>621.6</v>
      </c>
      <c r="C96" s="129">
        <v>621</v>
      </c>
      <c r="D96" s="103">
        <v>621</v>
      </c>
      <c r="E96" s="130">
        <v>621.6</v>
      </c>
      <c r="F96" s="106">
        <v>100</v>
      </c>
      <c r="G96" s="106">
        <f t="shared" si="3"/>
        <v>100.09661835748793</v>
      </c>
    </row>
    <row r="97" spans="1:7" s="30" customFormat="1" ht="15.75" x14ac:dyDescent="0.25">
      <c r="A97" s="32" t="s">
        <v>80</v>
      </c>
      <c r="B97" s="33">
        <v>18361.5</v>
      </c>
      <c r="C97" s="33">
        <v>13000</v>
      </c>
      <c r="D97" s="33">
        <v>10000</v>
      </c>
      <c r="E97" s="34">
        <v>7916.53</v>
      </c>
      <c r="F97" s="35">
        <f t="shared" si="2"/>
        <v>43.114832666176511</v>
      </c>
      <c r="G97" s="36">
        <f t="shared" si="3"/>
        <v>79.165299999999988</v>
      </c>
    </row>
    <row r="98" spans="1:7" s="2" customFormat="1" ht="12.75" x14ac:dyDescent="0.2">
      <c r="A98" s="5" t="s">
        <v>3</v>
      </c>
      <c r="B98" s="3">
        <v>18361.5</v>
      </c>
      <c r="C98" s="3">
        <v>13000</v>
      </c>
      <c r="D98" s="3">
        <v>10000</v>
      </c>
      <c r="E98" s="15">
        <v>7916.53</v>
      </c>
      <c r="F98" s="21">
        <f t="shared" si="2"/>
        <v>43.114832666176511</v>
      </c>
      <c r="G98" s="21">
        <f t="shared" si="3"/>
        <v>79.165299999999988</v>
      </c>
    </row>
    <row r="99" spans="1:7" s="2" customFormat="1" ht="12.75" x14ac:dyDescent="0.2">
      <c r="A99" s="5" t="s">
        <v>4</v>
      </c>
      <c r="B99" s="3">
        <v>18361.5</v>
      </c>
      <c r="C99" s="3">
        <v>13000</v>
      </c>
      <c r="D99" s="3">
        <v>10000</v>
      </c>
      <c r="E99" s="15">
        <v>7916.53</v>
      </c>
      <c r="F99" s="21">
        <f t="shared" si="2"/>
        <v>43.114832666176511</v>
      </c>
      <c r="G99" s="21">
        <f t="shared" si="3"/>
        <v>79.165299999999988</v>
      </c>
    </row>
    <row r="100" spans="1:7" s="2" customFormat="1" ht="12.75" x14ac:dyDescent="0.2">
      <c r="A100" s="5" t="s">
        <v>5</v>
      </c>
      <c r="B100" s="3">
        <v>18361.5</v>
      </c>
      <c r="C100" s="3">
        <v>13000</v>
      </c>
      <c r="D100" s="3">
        <v>10000</v>
      </c>
      <c r="E100" s="15">
        <v>7916.53</v>
      </c>
      <c r="F100" s="21">
        <f t="shared" si="2"/>
        <v>43.114832666176511</v>
      </c>
      <c r="G100" s="21">
        <f t="shared" si="3"/>
        <v>79.165299999999988</v>
      </c>
    </row>
    <row r="101" spans="1:7" s="2" customFormat="1" ht="12.75" x14ac:dyDescent="0.2">
      <c r="A101" s="5" t="s">
        <v>6</v>
      </c>
      <c r="B101" s="3">
        <v>18361.5</v>
      </c>
      <c r="C101" s="3">
        <v>13000</v>
      </c>
      <c r="D101" s="3">
        <v>10000</v>
      </c>
      <c r="E101" s="15">
        <v>7916.53</v>
      </c>
      <c r="F101" s="21">
        <f t="shared" si="2"/>
        <v>43.114832666176511</v>
      </c>
      <c r="G101" s="21">
        <f t="shared" si="3"/>
        <v>79.165299999999988</v>
      </c>
    </row>
    <row r="102" spans="1:7" s="24" customFormat="1" ht="12.75" x14ac:dyDescent="0.2">
      <c r="A102" s="23" t="s">
        <v>67</v>
      </c>
      <c r="B102" s="3">
        <v>18361.5</v>
      </c>
      <c r="C102" s="3">
        <v>13000</v>
      </c>
      <c r="D102" s="3">
        <v>10000</v>
      </c>
      <c r="E102" s="15">
        <v>7916.53</v>
      </c>
      <c r="F102" s="21">
        <f t="shared" si="2"/>
        <v>43.114832666176511</v>
      </c>
      <c r="G102" s="21">
        <f t="shared" si="3"/>
        <v>79.165299999999988</v>
      </c>
    </row>
    <row r="103" spans="1:7" s="2" customFormat="1" ht="12.75" x14ac:dyDescent="0.2">
      <c r="A103" s="9" t="s">
        <v>81</v>
      </c>
      <c r="B103" s="11">
        <v>11075</v>
      </c>
      <c r="C103" s="11">
        <v>10000</v>
      </c>
      <c r="D103" s="11">
        <v>7101</v>
      </c>
      <c r="E103" s="18">
        <v>5017.53</v>
      </c>
      <c r="F103" s="21">
        <f t="shared" si="2"/>
        <v>45.305011286681712</v>
      </c>
      <c r="G103" s="21">
        <f t="shared" si="3"/>
        <v>70.659484579636668</v>
      </c>
    </row>
    <row r="104" spans="1:7" s="2" customFormat="1" ht="12.75" x14ac:dyDescent="0.2">
      <c r="A104" s="9" t="s">
        <v>82</v>
      </c>
      <c r="B104" s="11">
        <v>1349</v>
      </c>
      <c r="C104" s="11">
        <v>3000</v>
      </c>
      <c r="D104" s="10"/>
      <c r="E104" s="16"/>
      <c r="F104" s="21">
        <f t="shared" si="2"/>
        <v>0</v>
      </c>
      <c r="G104" s="21">
        <v>0</v>
      </c>
    </row>
    <row r="105" spans="1:7" s="2" customFormat="1" ht="12.75" x14ac:dyDescent="0.2">
      <c r="A105" s="9" t="s">
        <v>83</v>
      </c>
      <c r="B105" s="11">
        <v>5937.5</v>
      </c>
      <c r="C105" s="11"/>
      <c r="D105" s="11">
        <v>2899</v>
      </c>
      <c r="E105" s="18">
        <v>2899</v>
      </c>
      <c r="F105" s="21">
        <f t="shared" si="2"/>
        <v>48.825263157894739</v>
      </c>
      <c r="G105" s="21">
        <f t="shared" si="3"/>
        <v>100</v>
      </c>
    </row>
    <row r="106" spans="1:7" s="41" customFormat="1" ht="15.75" x14ac:dyDescent="0.25">
      <c r="A106" s="37" t="s">
        <v>84</v>
      </c>
      <c r="B106" s="38">
        <v>40543.24</v>
      </c>
      <c r="C106" s="38">
        <v>30000</v>
      </c>
      <c r="D106" s="38">
        <v>35919.040000000001</v>
      </c>
      <c r="E106" s="39">
        <v>35919.040000000001</v>
      </c>
      <c r="F106" s="40">
        <f t="shared" si="2"/>
        <v>88.594399460921238</v>
      </c>
      <c r="G106" s="163">
        <f t="shared" si="3"/>
        <v>100</v>
      </c>
    </row>
    <row r="107" spans="1:7" s="2" customFormat="1" ht="12.75" x14ac:dyDescent="0.2">
      <c r="A107" s="5" t="s">
        <v>40</v>
      </c>
      <c r="B107" s="3">
        <v>40543.24</v>
      </c>
      <c r="C107" s="3">
        <v>30000</v>
      </c>
      <c r="D107" s="3">
        <v>35919.040000000001</v>
      </c>
      <c r="E107" s="15">
        <v>35919.040000000001</v>
      </c>
      <c r="F107" s="21">
        <f t="shared" si="2"/>
        <v>88.594399460921238</v>
      </c>
      <c r="G107" s="21">
        <f t="shared" si="3"/>
        <v>100</v>
      </c>
    </row>
    <row r="108" spans="1:7" s="2" customFormat="1" ht="12.75" x14ac:dyDescent="0.2">
      <c r="A108" s="5" t="s">
        <v>41</v>
      </c>
      <c r="B108" s="3">
        <v>40543.24</v>
      </c>
      <c r="C108" s="3">
        <v>30000</v>
      </c>
      <c r="D108" s="3">
        <v>35919.040000000001</v>
      </c>
      <c r="E108" s="15">
        <v>35919.040000000001</v>
      </c>
      <c r="F108" s="21">
        <f t="shared" si="2"/>
        <v>88.594399460921238</v>
      </c>
      <c r="G108" s="21">
        <f t="shared" si="3"/>
        <v>100</v>
      </c>
    </row>
    <row r="109" spans="1:7" s="2" customFormat="1" ht="12.75" x14ac:dyDescent="0.2">
      <c r="A109" s="5" t="s">
        <v>42</v>
      </c>
      <c r="B109" s="3">
        <v>40543.24</v>
      </c>
      <c r="C109" s="3">
        <v>30000</v>
      </c>
      <c r="D109" s="3">
        <v>35919.040000000001</v>
      </c>
      <c r="E109" s="15">
        <v>35919.040000000001</v>
      </c>
      <c r="F109" s="21">
        <f t="shared" si="2"/>
        <v>88.594399460921238</v>
      </c>
      <c r="G109" s="21">
        <f t="shared" si="3"/>
        <v>100</v>
      </c>
    </row>
    <row r="110" spans="1:7" s="2" customFormat="1" ht="12.75" x14ac:dyDescent="0.2">
      <c r="A110" s="5" t="s">
        <v>43</v>
      </c>
      <c r="B110" s="3">
        <v>40543.24</v>
      </c>
      <c r="C110" s="3">
        <v>30000</v>
      </c>
      <c r="D110" s="3">
        <v>35919.040000000001</v>
      </c>
      <c r="E110" s="15">
        <v>35919.040000000001</v>
      </c>
      <c r="F110" s="21">
        <f t="shared" si="2"/>
        <v>88.594399460921238</v>
      </c>
      <c r="G110" s="21">
        <f t="shared" si="3"/>
        <v>100</v>
      </c>
    </row>
    <row r="111" spans="1:7" s="24" customFormat="1" ht="12.75" x14ac:dyDescent="0.2">
      <c r="A111" s="23" t="s">
        <v>57</v>
      </c>
      <c r="B111" s="3">
        <v>10290.219999999999</v>
      </c>
      <c r="C111" s="3"/>
      <c r="D111" s="3">
        <v>10919.04</v>
      </c>
      <c r="E111" s="15">
        <v>17343.580000000002</v>
      </c>
      <c r="F111" s="21">
        <f t="shared" si="2"/>
        <v>168.54430711879826</v>
      </c>
      <c r="G111" s="21">
        <f t="shared" si="3"/>
        <v>158.83795645038393</v>
      </c>
    </row>
    <row r="112" spans="1:7" s="2" customFormat="1" ht="12.75" x14ac:dyDescent="0.2">
      <c r="A112" s="9" t="s">
        <v>85</v>
      </c>
      <c r="B112" s="11">
        <v>10290.219999999999</v>
      </c>
      <c r="C112" s="11">
        <v>10000</v>
      </c>
      <c r="D112" s="11">
        <v>10919.04</v>
      </c>
      <c r="E112" s="18">
        <v>17343.580000000002</v>
      </c>
      <c r="F112" s="21">
        <f t="shared" si="2"/>
        <v>168.54430711879826</v>
      </c>
      <c r="G112" s="21">
        <f t="shared" si="3"/>
        <v>158.83795645038393</v>
      </c>
    </row>
    <row r="113" spans="1:7" s="24" customFormat="1" ht="12.75" x14ac:dyDescent="0.2">
      <c r="A113" s="23" t="s">
        <v>59</v>
      </c>
      <c r="B113" s="3">
        <v>30253.02</v>
      </c>
      <c r="C113" s="3"/>
      <c r="D113" s="3">
        <v>25000</v>
      </c>
      <c r="E113" s="15">
        <v>18575.46</v>
      </c>
      <c r="F113" s="21">
        <f t="shared" si="2"/>
        <v>61.400349452715794</v>
      </c>
      <c r="G113" s="21">
        <f t="shared" si="3"/>
        <v>74.301839999999999</v>
      </c>
    </row>
    <row r="114" spans="1:7" s="2" customFormat="1" ht="12.75" x14ac:dyDescent="0.2">
      <c r="A114" s="9" t="s">
        <v>86</v>
      </c>
      <c r="B114" s="11">
        <v>30253.02</v>
      </c>
      <c r="C114" s="11">
        <v>20000</v>
      </c>
      <c r="D114" s="11">
        <v>25000</v>
      </c>
      <c r="E114" s="18">
        <v>18575.46</v>
      </c>
      <c r="F114" s="21">
        <f t="shared" si="2"/>
        <v>61.400349452715794</v>
      </c>
      <c r="G114" s="21">
        <f t="shared" si="3"/>
        <v>74.301839999999999</v>
      </c>
    </row>
    <row r="115" spans="1:7" s="47" customFormat="1" ht="36" x14ac:dyDescent="0.25">
      <c r="A115" s="43" t="s">
        <v>87</v>
      </c>
      <c r="B115" s="44">
        <v>196862.53</v>
      </c>
      <c r="C115" s="44">
        <v>232325</v>
      </c>
      <c r="D115" s="44">
        <v>196780.49</v>
      </c>
      <c r="E115" s="45">
        <v>157938.17000000001</v>
      </c>
      <c r="F115" s="46">
        <f t="shared" si="2"/>
        <v>80.227644133192854</v>
      </c>
      <c r="G115" s="164">
        <f t="shared" si="3"/>
        <v>80.261091940567894</v>
      </c>
    </row>
    <row r="116" spans="1:7" s="41" customFormat="1" ht="15.75" x14ac:dyDescent="0.25">
      <c r="A116" s="37" t="s">
        <v>88</v>
      </c>
      <c r="B116" s="38">
        <v>134393.25</v>
      </c>
      <c r="C116" s="38">
        <v>156070</v>
      </c>
      <c r="D116" s="38">
        <v>141343.99</v>
      </c>
      <c r="E116" s="39">
        <v>127308.54</v>
      </c>
      <c r="F116" s="40">
        <f t="shared" si="2"/>
        <v>94.728373634836572</v>
      </c>
      <c r="G116" s="40">
        <f t="shared" si="3"/>
        <v>90.070005806401824</v>
      </c>
    </row>
    <row r="117" spans="1:7" s="2" customFormat="1" ht="12.75" x14ac:dyDescent="0.2">
      <c r="A117" s="5" t="s">
        <v>28</v>
      </c>
      <c r="B117" s="3">
        <v>41678.83</v>
      </c>
      <c r="C117" s="3">
        <v>58620</v>
      </c>
      <c r="D117" s="3">
        <v>44493.99</v>
      </c>
      <c r="E117" s="15">
        <v>34676.68</v>
      </c>
      <c r="F117" s="21">
        <f t="shared" si="2"/>
        <v>83.199744330634999</v>
      </c>
      <c r="G117" s="21">
        <f t="shared" si="3"/>
        <v>77.935649286566573</v>
      </c>
    </row>
    <row r="118" spans="1:7" s="2" customFormat="1" ht="12.75" x14ac:dyDescent="0.2">
      <c r="A118" s="5" t="s">
        <v>29</v>
      </c>
      <c r="B118" s="3">
        <v>41013.379999999997</v>
      </c>
      <c r="C118" s="3">
        <v>58620</v>
      </c>
      <c r="D118" s="3">
        <v>40000</v>
      </c>
      <c r="E118" s="15">
        <v>30182.69</v>
      </c>
      <c r="F118" s="21">
        <f t="shared" si="2"/>
        <v>73.592300854013985</v>
      </c>
      <c r="G118" s="21">
        <f t="shared" si="3"/>
        <v>75.456725000000006</v>
      </c>
    </row>
    <row r="119" spans="1:7" s="2" customFormat="1" ht="12.75" x14ac:dyDescent="0.2">
      <c r="A119" s="5" t="s">
        <v>30</v>
      </c>
      <c r="B119" s="3">
        <v>41013.379999999997</v>
      </c>
      <c r="C119" s="3">
        <v>58620</v>
      </c>
      <c r="D119" s="3">
        <v>40000</v>
      </c>
      <c r="E119" s="15">
        <v>30182.69</v>
      </c>
      <c r="F119" s="21">
        <f t="shared" si="2"/>
        <v>73.592300854013985</v>
      </c>
      <c r="G119" s="21">
        <f t="shared" si="3"/>
        <v>75.456725000000006</v>
      </c>
    </row>
    <row r="120" spans="1:7" s="88" customFormat="1" ht="12.75" x14ac:dyDescent="0.2">
      <c r="A120" s="84" t="s">
        <v>31</v>
      </c>
      <c r="B120" s="85">
        <v>41013.379999999997</v>
      </c>
      <c r="C120" s="85">
        <v>58620</v>
      </c>
      <c r="D120" s="85">
        <v>40000</v>
      </c>
      <c r="E120" s="86">
        <v>30182.69</v>
      </c>
      <c r="F120" s="87">
        <f t="shared" si="2"/>
        <v>73.592300854013985</v>
      </c>
      <c r="G120" s="87">
        <f t="shared" si="3"/>
        <v>75.456725000000006</v>
      </c>
    </row>
    <row r="121" spans="1:7" s="24" customFormat="1" ht="12.75" x14ac:dyDescent="0.2">
      <c r="A121" s="23" t="s">
        <v>7</v>
      </c>
      <c r="B121" s="13"/>
      <c r="C121" s="13"/>
      <c r="D121" s="157">
        <v>275</v>
      </c>
      <c r="E121" s="159">
        <v>275</v>
      </c>
      <c r="F121" s="21">
        <v>0</v>
      </c>
      <c r="G121" s="21">
        <f t="shared" si="3"/>
        <v>100</v>
      </c>
    </row>
    <row r="122" spans="1:7" s="2" customFormat="1" ht="12.75" x14ac:dyDescent="0.2">
      <c r="A122" s="9" t="s">
        <v>89</v>
      </c>
      <c r="B122" s="10"/>
      <c r="C122" s="10"/>
      <c r="D122" s="156">
        <v>275</v>
      </c>
      <c r="E122" s="160">
        <v>275</v>
      </c>
      <c r="F122" s="21">
        <v>0</v>
      </c>
      <c r="G122" s="21">
        <f t="shared" si="3"/>
        <v>100</v>
      </c>
    </row>
    <row r="123" spans="1:7" s="24" customFormat="1" ht="12.75" x14ac:dyDescent="0.2">
      <c r="A123" s="23" t="s">
        <v>9</v>
      </c>
      <c r="B123" s="3">
        <v>5289.38</v>
      </c>
      <c r="C123" s="3">
        <v>8500</v>
      </c>
      <c r="D123" s="3">
        <v>5000</v>
      </c>
      <c r="E123" s="15">
        <v>3652.18</v>
      </c>
      <c r="F123" s="21">
        <f t="shared" si="2"/>
        <v>69.047411984013237</v>
      </c>
      <c r="G123" s="21">
        <f t="shared" si="3"/>
        <v>73.043599999999998</v>
      </c>
    </row>
    <row r="124" spans="1:7" s="2" customFormat="1" ht="12.75" x14ac:dyDescent="0.2">
      <c r="A124" s="9" t="s">
        <v>90</v>
      </c>
      <c r="B124" s="11">
        <v>4289.16</v>
      </c>
      <c r="C124" s="11">
        <v>6000</v>
      </c>
      <c r="D124" s="11">
        <v>2500</v>
      </c>
      <c r="E124" s="160">
        <v>362.7</v>
      </c>
      <c r="F124" s="21">
        <f t="shared" si="2"/>
        <v>8.4562012142237641</v>
      </c>
      <c r="G124" s="21">
        <f t="shared" si="3"/>
        <v>14.507999999999999</v>
      </c>
    </row>
    <row r="125" spans="1:7" s="2" customFormat="1" ht="12.75" x14ac:dyDescent="0.2">
      <c r="A125" s="9" t="s">
        <v>91</v>
      </c>
      <c r="B125" s="12">
        <v>611.64</v>
      </c>
      <c r="C125" s="11">
        <v>1000</v>
      </c>
      <c r="D125" s="11">
        <v>1058.9100000000001</v>
      </c>
      <c r="E125" s="18">
        <v>1848.39</v>
      </c>
      <c r="F125" s="21">
        <f t="shared" si="2"/>
        <v>302.20227584853836</v>
      </c>
      <c r="G125" s="21">
        <f t="shared" si="3"/>
        <v>174.5559112672465</v>
      </c>
    </row>
    <row r="126" spans="1:7" s="2" customFormat="1" ht="12.75" x14ac:dyDescent="0.2">
      <c r="A126" s="9" t="s">
        <v>92</v>
      </c>
      <c r="B126" s="12">
        <v>388.58</v>
      </c>
      <c r="C126" s="11"/>
      <c r="D126" s="10"/>
      <c r="E126" s="16"/>
      <c r="F126" s="21">
        <f t="shared" si="2"/>
        <v>0</v>
      </c>
      <c r="G126" s="21">
        <v>0</v>
      </c>
    </row>
    <row r="127" spans="1:7" s="2" customFormat="1" ht="12.75" x14ac:dyDescent="0.2">
      <c r="A127" s="9" t="s">
        <v>93</v>
      </c>
      <c r="B127" s="10"/>
      <c r="C127" s="22">
        <v>1500</v>
      </c>
      <c r="D127" s="11">
        <v>1441.09</v>
      </c>
      <c r="E127" s="18">
        <v>1441.09</v>
      </c>
      <c r="F127" s="21">
        <v>0</v>
      </c>
      <c r="G127" s="21">
        <f t="shared" si="3"/>
        <v>100</v>
      </c>
    </row>
    <row r="128" spans="1:7" s="24" customFormat="1" ht="12.75" x14ac:dyDescent="0.2">
      <c r="A128" s="23" t="s">
        <v>16</v>
      </c>
      <c r="B128" s="3">
        <v>35724</v>
      </c>
      <c r="C128" s="3">
        <v>49620</v>
      </c>
      <c r="D128" s="3">
        <v>33157.49</v>
      </c>
      <c r="E128" s="15">
        <v>24688</v>
      </c>
      <c r="F128" s="21">
        <f t="shared" si="2"/>
        <v>69.10760273205689</v>
      </c>
      <c r="G128" s="21">
        <f t="shared" si="3"/>
        <v>74.456781861353207</v>
      </c>
    </row>
    <row r="129" spans="1:7" s="24" customFormat="1" ht="12.75" x14ac:dyDescent="0.2">
      <c r="A129" s="161" t="s">
        <v>132</v>
      </c>
      <c r="B129" s="3"/>
      <c r="C129" s="11">
        <v>1000</v>
      </c>
      <c r="D129" s="3"/>
      <c r="E129" s="15"/>
      <c r="F129" s="21"/>
      <c r="G129" s="21"/>
    </row>
    <row r="130" spans="1:7" s="2" customFormat="1" ht="12.75" x14ac:dyDescent="0.2">
      <c r="A130" s="9" t="s">
        <v>94</v>
      </c>
      <c r="B130" s="11">
        <v>1030</v>
      </c>
      <c r="C130" s="11"/>
      <c r="D130" s="11">
        <v>3157.49</v>
      </c>
      <c r="E130" s="160">
        <v>730</v>
      </c>
      <c r="F130" s="21">
        <f t="shared" si="2"/>
        <v>70.873786407766985</v>
      </c>
      <c r="G130" s="21">
        <f t="shared" si="3"/>
        <v>23.119629832556875</v>
      </c>
    </row>
    <row r="131" spans="1:7" s="2" customFormat="1" ht="12.75" x14ac:dyDescent="0.2">
      <c r="A131" s="9" t="s">
        <v>95</v>
      </c>
      <c r="B131" s="11">
        <v>34694</v>
      </c>
      <c r="C131" s="11">
        <v>48620</v>
      </c>
      <c r="D131" s="11">
        <v>30000</v>
      </c>
      <c r="E131" s="18">
        <v>23958</v>
      </c>
      <c r="F131" s="21">
        <f t="shared" si="2"/>
        <v>69.055168040583382</v>
      </c>
      <c r="G131" s="21">
        <f t="shared" si="3"/>
        <v>79.86</v>
      </c>
    </row>
    <row r="132" spans="1:7" s="2" customFormat="1" ht="12.75" x14ac:dyDescent="0.2">
      <c r="A132" s="162" t="s">
        <v>20</v>
      </c>
      <c r="B132" s="11"/>
      <c r="C132" s="3">
        <v>500</v>
      </c>
      <c r="D132" s="11"/>
      <c r="E132" s="18"/>
      <c r="F132" s="21"/>
      <c r="G132" s="21"/>
    </row>
    <row r="133" spans="1:7" s="2" customFormat="1" ht="12.75" x14ac:dyDescent="0.2">
      <c r="A133" s="9" t="s">
        <v>133</v>
      </c>
      <c r="B133" s="11"/>
      <c r="C133" s="11">
        <v>500</v>
      </c>
      <c r="D133" s="11"/>
      <c r="E133" s="18"/>
      <c r="F133" s="21"/>
      <c r="G133" s="21"/>
    </row>
    <row r="134" spans="1:7" s="24" customFormat="1" ht="12.75" x14ac:dyDescent="0.2">
      <c r="A134" s="23" t="s">
        <v>67</v>
      </c>
      <c r="B134" s="13"/>
      <c r="C134" s="13"/>
      <c r="D134" s="3">
        <v>1567.51</v>
      </c>
      <c r="E134" s="15">
        <v>1567.51</v>
      </c>
      <c r="F134" s="21">
        <v>0</v>
      </c>
      <c r="G134" s="21">
        <f t="shared" si="3"/>
        <v>100</v>
      </c>
    </row>
    <row r="135" spans="1:7" s="2" customFormat="1" ht="12.75" x14ac:dyDescent="0.2">
      <c r="A135" s="9" t="s">
        <v>96</v>
      </c>
      <c r="B135" s="10"/>
      <c r="C135" s="10"/>
      <c r="D135" s="11">
        <v>1567.51</v>
      </c>
      <c r="E135" s="18">
        <v>1567.51</v>
      </c>
      <c r="F135" s="21">
        <v>0</v>
      </c>
      <c r="G135" s="21">
        <f t="shared" si="3"/>
        <v>100</v>
      </c>
    </row>
    <row r="136" spans="1:7" s="99" customFormat="1" ht="12.75" x14ac:dyDescent="0.2">
      <c r="A136" s="94" t="s">
        <v>36</v>
      </c>
      <c r="B136" s="95">
        <v>665.45</v>
      </c>
      <c r="C136" s="95"/>
      <c r="D136" s="96">
        <v>4493.99</v>
      </c>
      <c r="E136" s="97">
        <v>4493.99</v>
      </c>
      <c r="F136" s="98">
        <f t="shared" ref="F136:F199" si="4">(E136/B136)*100</f>
        <v>675.33097903674206</v>
      </c>
      <c r="G136" s="98">
        <f t="shared" ref="G136:G199" si="5">(E136/D136)*100</f>
        <v>100</v>
      </c>
    </row>
    <row r="137" spans="1:7" s="93" customFormat="1" ht="25.5" x14ac:dyDescent="0.2">
      <c r="A137" s="89" t="s">
        <v>37</v>
      </c>
      <c r="B137" s="100">
        <v>665.45</v>
      </c>
      <c r="C137" s="100"/>
      <c r="D137" s="90">
        <v>4493.99</v>
      </c>
      <c r="E137" s="91">
        <v>4493.99</v>
      </c>
      <c r="F137" s="92">
        <f t="shared" si="4"/>
        <v>675.33097903674206</v>
      </c>
      <c r="G137" s="92">
        <f t="shared" si="5"/>
        <v>100</v>
      </c>
    </row>
    <row r="138" spans="1:7" s="2" customFormat="1" ht="25.5" x14ac:dyDescent="0.2">
      <c r="A138" s="5" t="s">
        <v>38</v>
      </c>
      <c r="B138" s="4">
        <v>665.45</v>
      </c>
      <c r="C138" s="4"/>
      <c r="D138" s="3">
        <v>4493.99</v>
      </c>
      <c r="E138" s="15">
        <v>4493.99</v>
      </c>
      <c r="F138" s="21">
        <f t="shared" si="4"/>
        <v>675.33097903674206</v>
      </c>
      <c r="G138" s="21">
        <f t="shared" si="5"/>
        <v>100</v>
      </c>
    </row>
    <row r="139" spans="1:7" s="24" customFormat="1" ht="12.75" x14ac:dyDescent="0.2">
      <c r="A139" s="23" t="s">
        <v>9</v>
      </c>
      <c r="B139" s="4">
        <v>665.45</v>
      </c>
      <c r="C139" s="4"/>
      <c r="D139" s="3">
        <v>461.5</v>
      </c>
      <c r="E139" s="15">
        <v>461.5</v>
      </c>
      <c r="F139" s="21">
        <f t="shared" si="4"/>
        <v>69.351566609061535</v>
      </c>
      <c r="G139" s="21">
        <f t="shared" si="5"/>
        <v>100</v>
      </c>
    </row>
    <row r="140" spans="1:7" s="2" customFormat="1" ht="12.75" x14ac:dyDescent="0.2">
      <c r="A140" s="9" t="s">
        <v>97</v>
      </c>
      <c r="B140" s="12">
        <v>665.45</v>
      </c>
      <c r="C140" s="12"/>
      <c r="D140" s="11">
        <v>461.5</v>
      </c>
      <c r="E140" s="18">
        <v>461.5</v>
      </c>
      <c r="F140" s="21">
        <f t="shared" si="4"/>
        <v>69.351566609061535</v>
      </c>
      <c r="G140" s="21">
        <f t="shared" si="5"/>
        <v>100</v>
      </c>
    </row>
    <row r="141" spans="1:7" s="24" customFormat="1" ht="12.75" x14ac:dyDescent="0.2">
      <c r="A141" s="23" t="s">
        <v>67</v>
      </c>
      <c r="B141" s="13"/>
      <c r="C141" s="13"/>
      <c r="D141" s="3">
        <v>4032.49</v>
      </c>
      <c r="E141" s="15">
        <v>4032.49</v>
      </c>
      <c r="F141" s="21">
        <v>0</v>
      </c>
      <c r="G141" s="21">
        <f t="shared" si="5"/>
        <v>100</v>
      </c>
    </row>
    <row r="142" spans="1:7" s="2" customFormat="1" ht="12.75" x14ac:dyDescent="0.2">
      <c r="A142" s="9" t="s">
        <v>98</v>
      </c>
      <c r="B142" s="10"/>
      <c r="C142" s="10"/>
      <c r="D142" s="11">
        <v>4032.49</v>
      </c>
      <c r="E142" s="18">
        <v>4032.49</v>
      </c>
      <c r="F142" s="21">
        <v>0</v>
      </c>
      <c r="G142" s="21">
        <f t="shared" si="5"/>
        <v>100</v>
      </c>
    </row>
    <row r="143" spans="1:7" s="30" customFormat="1" ht="15.75" x14ac:dyDescent="0.25">
      <c r="A143" s="31" t="s">
        <v>40</v>
      </c>
      <c r="B143" s="25">
        <v>92714.42</v>
      </c>
      <c r="C143" s="25">
        <v>97450</v>
      </c>
      <c r="D143" s="25">
        <v>96850</v>
      </c>
      <c r="E143" s="26">
        <v>92631.86</v>
      </c>
      <c r="F143" s="27">
        <f t="shared" si="4"/>
        <v>99.91095236318148</v>
      </c>
      <c r="G143" s="27">
        <f t="shared" si="5"/>
        <v>95.644667010841516</v>
      </c>
    </row>
    <row r="144" spans="1:7" s="2" customFormat="1" ht="12.75" x14ac:dyDescent="0.2">
      <c r="A144" s="5" t="s">
        <v>41</v>
      </c>
      <c r="B144" s="3">
        <v>92714.42</v>
      </c>
      <c r="C144" s="3"/>
      <c r="D144" s="3">
        <v>96850</v>
      </c>
      <c r="E144" s="15">
        <v>92631.86</v>
      </c>
      <c r="F144" s="21">
        <f t="shared" si="4"/>
        <v>99.91095236318148</v>
      </c>
      <c r="G144" s="21">
        <f t="shared" si="5"/>
        <v>95.644667010841516</v>
      </c>
    </row>
    <row r="145" spans="1:7" s="2" customFormat="1" ht="12.75" x14ac:dyDescent="0.2">
      <c r="A145" s="5" t="s">
        <v>42</v>
      </c>
      <c r="B145" s="3">
        <v>92714.42</v>
      </c>
      <c r="C145" s="3"/>
      <c r="D145" s="3">
        <v>96850</v>
      </c>
      <c r="E145" s="15">
        <v>92631.86</v>
      </c>
      <c r="F145" s="21">
        <f t="shared" si="4"/>
        <v>99.91095236318148</v>
      </c>
      <c r="G145" s="21">
        <f t="shared" si="5"/>
        <v>95.644667010841516</v>
      </c>
    </row>
    <row r="146" spans="1:7" s="93" customFormat="1" ht="12.75" x14ac:dyDescent="0.2">
      <c r="A146" s="89" t="s">
        <v>43</v>
      </c>
      <c r="B146" s="90">
        <v>92714.42</v>
      </c>
      <c r="C146" s="90">
        <v>97450</v>
      </c>
      <c r="D146" s="90">
        <v>96850</v>
      </c>
      <c r="E146" s="91">
        <v>92631.86</v>
      </c>
      <c r="F146" s="92">
        <f t="shared" si="4"/>
        <v>99.91095236318148</v>
      </c>
      <c r="G146" s="92">
        <f t="shared" si="5"/>
        <v>95.644667010841516</v>
      </c>
    </row>
    <row r="147" spans="1:7" s="24" customFormat="1" ht="12.75" x14ac:dyDescent="0.2">
      <c r="A147" s="23" t="s">
        <v>44</v>
      </c>
      <c r="B147" s="3">
        <v>75713.2</v>
      </c>
      <c r="C147" s="3">
        <v>80000</v>
      </c>
      <c r="D147" s="3">
        <v>80000</v>
      </c>
      <c r="E147" s="15">
        <v>76061.2</v>
      </c>
      <c r="F147" s="21">
        <f t="shared" si="4"/>
        <v>100.45962923241918</v>
      </c>
      <c r="G147" s="21">
        <f t="shared" si="5"/>
        <v>95.076499999999996</v>
      </c>
    </row>
    <row r="148" spans="1:7" s="2" customFormat="1" ht="12.75" x14ac:dyDescent="0.2">
      <c r="A148" s="9" t="s">
        <v>99</v>
      </c>
      <c r="B148" s="11">
        <v>75713.2</v>
      </c>
      <c r="C148" s="11">
        <v>80000</v>
      </c>
      <c r="D148" s="11">
        <v>80000</v>
      </c>
      <c r="E148" s="18">
        <v>76061.2</v>
      </c>
      <c r="F148" s="21">
        <f t="shared" si="4"/>
        <v>100.45962923241918</v>
      </c>
      <c r="G148" s="21">
        <f t="shared" si="5"/>
        <v>95.076499999999996</v>
      </c>
    </row>
    <row r="149" spans="1:7" s="24" customFormat="1" ht="12.75" x14ac:dyDescent="0.2">
      <c r="A149" s="23" t="s">
        <v>48</v>
      </c>
      <c r="B149" s="3">
        <v>1250</v>
      </c>
      <c r="C149" s="3">
        <v>1250</v>
      </c>
      <c r="D149" s="3">
        <v>1250</v>
      </c>
      <c r="E149" s="15">
        <v>1250</v>
      </c>
      <c r="F149" s="21">
        <f t="shared" si="4"/>
        <v>100</v>
      </c>
      <c r="G149" s="21">
        <f t="shared" si="5"/>
        <v>100</v>
      </c>
    </row>
    <row r="150" spans="1:7" s="2" customFormat="1" ht="12.75" x14ac:dyDescent="0.2">
      <c r="A150" s="9" t="s">
        <v>100</v>
      </c>
      <c r="B150" s="11">
        <v>1250</v>
      </c>
      <c r="C150" s="11">
        <v>1250</v>
      </c>
      <c r="D150" s="11">
        <v>1250</v>
      </c>
      <c r="E150" s="18">
        <v>1250</v>
      </c>
      <c r="F150" s="21">
        <f t="shared" si="4"/>
        <v>100</v>
      </c>
      <c r="G150" s="21">
        <f t="shared" si="5"/>
        <v>100</v>
      </c>
    </row>
    <row r="151" spans="1:7" s="24" customFormat="1" ht="12.75" x14ac:dyDescent="0.2">
      <c r="A151" s="23" t="s">
        <v>50</v>
      </c>
      <c r="B151" s="3">
        <v>12492.68</v>
      </c>
      <c r="C151" s="3">
        <v>13200</v>
      </c>
      <c r="D151" s="3">
        <v>13200</v>
      </c>
      <c r="E151" s="15">
        <v>12550.1</v>
      </c>
      <c r="F151" s="21">
        <f t="shared" si="4"/>
        <v>100.45962915883541</v>
      </c>
      <c r="G151" s="21">
        <f t="shared" si="5"/>
        <v>95.076515151515153</v>
      </c>
    </row>
    <row r="152" spans="1:7" s="2" customFormat="1" ht="12.75" x14ac:dyDescent="0.2">
      <c r="A152" s="9" t="s">
        <v>101</v>
      </c>
      <c r="B152" s="11">
        <v>12492.68</v>
      </c>
      <c r="C152" s="11">
        <v>13200</v>
      </c>
      <c r="D152" s="11">
        <v>13200</v>
      </c>
      <c r="E152" s="18">
        <v>12550.1</v>
      </c>
      <c r="F152" s="21">
        <f t="shared" si="4"/>
        <v>100.45962915883541</v>
      </c>
      <c r="G152" s="21">
        <f t="shared" si="5"/>
        <v>95.076515151515153</v>
      </c>
    </row>
    <row r="153" spans="1:7" s="24" customFormat="1" ht="12.75" x14ac:dyDescent="0.2">
      <c r="A153" s="23" t="s">
        <v>7</v>
      </c>
      <c r="B153" s="3">
        <v>3258.54</v>
      </c>
      <c r="C153" s="3">
        <v>3000</v>
      </c>
      <c r="D153" s="3">
        <v>2400</v>
      </c>
      <c r="E153" s="15">
        <v>2770.56</v>
      </c>
      <c r="F153" s="21">
        <f t="shared" si="4"/>
        <v>85.024581561067222</v>
      </c>
      <c r="G153" s="21">
        <f t="shared" si="5"/>
        <v>115.43999999999998</v>
      </c>
    </row>
    <row r="154" spans="1:7" s="2" customFormat="1" ht="12.75" x14ac:dyDescent="0.2">
      <c r="A154" s="9" t="s">
        <v>102</v>
      </c>
      <c r="B154" s="11">
        <v>3258.54</v>
      </c>
      <c r="C154" s="11">
        <v>3000</v>
      </c>
      <c r="D154" s="11">
        <v>2400</v>
      </c>
      <c r="E154" s="18">
        <v>2770.56</v>
      </c>
      <c r="F154" s="21">
        <f t="shared" si="4"/>
        <v>85.024581561067222</v>
      </c>
      <c r="G154" s="21">
        <f t="shared" si="5"/>
        <v>115.43999999999998</v>
      </c>
    </row>
    <row r="155" spans="1:7" s="41" customFormat="1" ht="15.75" x14ac:dyDescent="0.25">
      <c r="A155" s="37" t="s">
        <v>103</v>
      </c>
      <c r="B155" s="38">
        <v>32583.52</v>
      </c>
      <c r="C155" s="38">
        <v>35105</v>
      </c>
      <c r="D155" s="38">
        <v>20099.240000000002</v>
      </c>
      <c r="E155" s="39">
        <v>20099.240000000002</v>
      </c>
      <c r="F155" s="40">
        <f t="shared" si="4"/>
        <v>61.685293669928853</v>
      </c>
      <c r="G155" s="40">
        <f t="shared" si="5"/>
        <v>100</v>
      </c>
    </row>
    <row r="156" spans="1:7" s="2" customFormat="1" ht="12.75" x14ac:dyDescent="0.2">
      <c r="A156" s="5" t="s">
        <v>40</v>
      </c>
      <c r="B156" s="3">
        <v>32583.52</v>
      </c>
      <c r="C156" s="3">
        <v>35105</v>
      </c>
      <c r="D156" s="3">
        <v>20099.240000000002</v>
      </c>
      <c r="E156" s="15">
        <v>20099.240000000002</v>
      </c>
      <c r="F156" s="21">
        <f t="shared" si="4"/>
        <v>61.685293669928853</v>
      </c>
      <c r="G156" s="21">
        <f t="shared" si="5"/>
        <v>100</v>
      </c>
    </row>
    <row r="157" spans="1:7" s="2" customFormat="1" ht="12.75" x14ac:dyDescent="0.2">
      <c r="A157" s="5" t="s">
        <v>41</v>
      </c>
      <c r="B157" s="3">
        <v>32583.52</v>
      </c>
      <c r="C157" s="3">
        <v>35105</v>
      </c>
      <c r="D157" s="3">
        <v>20099.240000000002</v>
      </c>
      <c r="E157" s="15">
        <v>20099.240000000002</v>
      </c>
      <c r="F157" s="21">
        <f t="shared" si="4"/>
        <v>61.685293669928853</v>
      </c>
      <c r="G157" s="21">
        <f t="shared" si="5"/>
        <v>100</v>
      </c>
    </row>
    <row r="158" spans="1:7" s="2" customFormat="1" ht="12.75" x14ac:dyDescent="0.2">
      <c r="A158" s="5" t="s">
        <v>42</v>
      </c>
      <c r="B158" s="3">
        <v>32583.52</v>
      </c>
      <c r="C158" s="3">
        <v>35105</v>
      </c>
      <c r="D158" s="3">
        <v>20099.240000000002</v>
      </c>
      <c r="E158" s="15">
        <v>20099.240000000002</v>
      </c>
      <c r="F158" s="21">
        <f t="shared" si="4"/>
        <v>61.685293669928853</v>
      </c>
      <c r="G158" s="21">
        <f t="shared" si="5"/>
        <v>100</v>
      </c>
    </row>
    <row r="159" spans="1:7" s="2" customFormat="1" ht="12.75" x14ac:dyDescent="0.2">
      <c r="A159" s="5" t="s">
        <v>43</v>
      </c>
      <c r="B159" s="3">
        <v>32583.52</v>
      </c>
      <c r="C159" s="3">
        <v>35105</v>
      </c>
      <c r="D159" s="3">
        <v>20099.240000000002</v>
      </c>
      <c r="E159" s="15">
        <v>20099.240000000002</v>
      </c>
      <c r="F159" s="21">
        <f t="shared" si="4"/>
        <v>61.685293669928853</v>
      </c>
      <c r="G159" s="21">
        <f t="shared" si="5"/>
        <v>100</v>
      </c>
    </row>
    <row r="160" spans="1:7" s="24" customFormat="1" ht="12.75" x14ac:dyDescent="0.2">
      <c r="A160" s="23" t="s">
        <v>44</v>
      </c>
      <c r="B160" s="3">
        <v>25000</v>
      </c>
      <c r="C160" s="3">
        <v>27000</v>
      </c>
      <c r="D160" s="3">
        <v>15375</v>
      </c>
      <c r="E160" s="15">
        <v>15375</v>
      </c>
      <c r="F160" s="21">
        <f t="shared" si="4"/>
        <v>61.5</v>
      </c>
      <c r="G160" s="21">
        <f t="shared" si="5"/>
        <v>100</v>
      </c>
    </row>
    <row r="161" spans="1:7" s="2" customFormat="1" ht="12.75" x14ac:dyDescent="0.2">
      <c r="A161" s="9" t="s">
        <v>104</v>
      </c>
      <c r="B161" s="11">
        <v>25000</v>
      </c>
      <c r="C161" s="11">
        <v>27000</v>
      </c>
      <c r="D161" s="11">
        <v>15375</v>
      </c>
      <c r="E161" s="18">
        <v>15375</v>
      </c>
      <c r="F161" s="21">
        <f t="shared" si="4"/>
        <v>61.5</v>
      </c>
      <c r="G161" s="21">
        <f t="shared" si="5"/>
        <v>100</v>
      </c>
    </row>
    <row r="162" spans="1:7" s="24" customFormat="1" ht="12.75" x14ac:dyDescent="0.2">
      <c r="A162" s="23" t="s">
        <v>48</v>
      </c>
      <c r="B162" s="3">
        <v>1250</v>
      </c>
      <c r="C162" s="3">
        <v>1250</v>
      </c>
      <c r="D162" s="3">
        <v>1250</v>
      </c>
      <c r="E162" s="15">
        <v>1250</v>
      </c>
      <c r="F162" s="21">
        <f t="shared" si="4"/>
        <v>100</v>
      </c>
      <c r="G162" s="21">
        <f t="shared" si="5"/>
        <v>100</v>
      </c>
    </row>
    <row r="163" spans="1:7" s="2" customFormat="1" ht="12.75" x14ac:dyDescent="0.2">
      <c r="A163" s="9" t="s">
        <v>105</v>
      </c>
      <c r="B163" s="11">
        <v>1250</v>
      </c>
      <c r="C163" s="11">
        <v>1250</v>
      </c>
      <c r="D163" s="11">
        <v>1250</v>
      </c>
      <c r="E163" s="18">
        <v>1250</v>
      </c>
      <c r="F163" s="21">
        <f t="shared" si="4"/>
        <v>100</v>
      </c>
      <c r="G163" s="21">
        <f t="shared" si="5"/>
        <v>100</v>
      </c>
    </row>
    <row r="164" spans="1:7" s="24" customFormat="1" ht="12.75" x14ac:dyDescent="0.2">
      <c r="A164" s="23" t="s">
        <v>50</v>
      </c>
      <c r="B164" s="3">
        <v>4125.04</v>
      </c>
      <c r="C164" s="3">
        <v>4455</v>
      </c>
      <c r="D164" s="3">
        <v>2536.92</v>
      </c>
      <c r="E164" s="15">
        <v>2536.92</v>
      </c>
      <c r="F164" s="21">
        <f t="shared" si="4"/>
        <v>61.500494540658998</v>
      </c>
      <c r="G164" s="21">
        <f t="shared" si="5"/>
        <v>100</v>
      </c>
    </row>
    <row r="165" spans="1:7" s="2" customFormat="1" ht="12.75" x14ac:dyDescent="0.2">
      <c r="A165" s="9" t="s">
        <v>106</v>
      </c>
      <c r="B165" s="11">
        <v>4125.04</v>
      </c>
      <c r="C165" s="11">
        <v>4455</v>
      </c>
      <c r="D165" s="11">
        <v>2536.92</v>
      </c>
      <c r="E165" s="18">
        <v>2536.92</v>
      </c>
      <c r="F165" s="21">
        <f t="shared" si="4"/>
        <v>61.500494540658998</v>
      </c>
      <c r="G165" s="21">
        <f t="shared" si="5"/>
        <v>100</v>
      </c>
    </row>
    <row r="166" spans="1:7" s="24" customFormat="1" ht="12.75" x14ac:dyDescent="0.2">
      <c r="A166" s="23" t="s">
        <v>7</v>
      </c>
      <c r="B166" s="3">
        <v>2208.48</v>
      </c>
      <c r="C166" s="3">
        <v>2400</v>
      </c>
      <c r="D166" s="4">
        <v>937.32</v>
      </c>
      <c r="E166" s="14">
        <v>937.32</v>
      </c>
      <c r="F166" s="21">
        <f t="shared" si="4"/>
        <v>42.441860465116285</v>
      </c>
      <c r="G166" s="21">
        <f t="shared" si="5"/>
        <v>100</v>
      </c>
    </row>
    <row r="167" spans="1:7" s="2" customFormat="1" ht="12.75" x14ac:dyDescent="0.2">
      <c r="A167" s="9" t="s">
        <v>107</v>
      </c>
      <c r="B167" s="11">
        <v>2208.48</v>
      </c>
      <c r="C167" s="11">
        <v>2400</v>
      </c>
      <c r="D167" s="12">
        <v>937.32</v>
      </c>
      <c r="E167" s="17">
        <v>937.32</v>
      </c>
      <c r="F167" s="21">
        <f t="shared" si="4"/>
        <v>42.441860465116285</v>
      </c>
      <c r="G167" s="21">
        <f t="shared" si="5"/>
        <v>100</v>
      </c>
    </row>
    <row r="168" spans="1:7" s="73" customFormat="1" ht="15.75" x14ac:dyDescent="0.25">
      <c r="A168" s="141" t="s">
        <v>108</v>
      </c>
      <c r="B168" s="71">
        <v>29885.759999999998</v>
      </c>
      <c r="C168" s="71">
        <v>3000</v>
      </c>
      <c r="D168" s="71">
        <v>35337.26</v>
      </c>
      <c r="E168" s="117">
        <v>10530.39</v>
      </c>
      <c r="F168" s="72">
        <f t="shared" si="4"/>
        <v>35.235476695255535</v>
      </c>
      <c r="G168" s="72">
        <f t="shared" si="5"/>
        <v>29.799678865876977</v>
      </c>
    </row>
    <row r="169" spans="1:7" s="2" customFormat="1" ht="12.75" x14ac:dyDescent="0.2">
      <c r="A169" s="5" t="s">
        <v>3</v>
      </c>
      <c r="B169" s="3">
        <v>1885.29</v>
      </c>
      <c r="C169" s="3"/>
      <c r="D169" s="3">
        <v>6293.92</v>
      </c>
      <c r="E169" s="14">
        <v>418.88</v>
      </c>
      <c r="F169" s="21">
        <f t="shared" si="4"/>
        <v>22.218332458136413</v>
      </c>
      <c r="G169" s="21">
        <f t="shared" si="5"/>
        <v>6.655311792968452</v>
      </c>
    </row>
    <row r="170" spans="1:7" s="2" customFormat="1" ht="12.75" x14ac:dyDescent="0.2">
      <c r="A170" s="5" t="s">
        <v>4</v>
      </c>
      <c r="B170" s="4">
        <v>861.2</v>
      </c>
      <c r="C170" s="4"/>
      <c r="D170" s="3">
        <v>3000</v>
      </c>
      <c r="E170" s="15">
        <v>100</v>
      </c>
      <c r="F170" s="21">
        <f t="shared" si="4"/>
        <v>11.61170459823502</v>
      </c>
      <c r="G170" s="21">
        <f t="shared" si="5"/>
        <v>3.3333333333333335</v>
      </c>
    </row>
    <row r="171" spans="1:7" s="2" customFormat="1" ht="12.75" x14ac:dyDescent="0.2">
      <c r="A171" s="5" t="s">
        <v>5</v>
      </c>
      <c r="B171" s="4">
        <v>861.2</v>
      </c>
      <c r="C171" s="4"/>
      <c r="D171" s="3">
        <v>3000</v>
      </c>
      <c r="E171" s="15">
        <v>100</v>
      </c>
      <c r="F171" s="21">
        <f t="shared" si="4"/>
        <v>11.61170459823502</v>
      </c>
      <c r="G171" s="21">
        <f t="shared" si="5"/>
        <v>3.3333333333333335</v>
      </c>
    </row>
    <row r="172" spans="1:7" s="78" customFormat="1" ht="15.75" x14ac:dyDescent="0.25">
      <c r="A172" s="74" t="s">
        <v>6</v>
      </c>
      <c r="B172" s="75">
        <v>861.2</v>
      </c>
      <c r="C172" s="76">
        <v>3000</v>
      </c>
      <c r="D172" s="76">
        <v>3000</v>
      </c>
      <c r="E172" s="167">
        <v>100</v>
      </c>
      <c r="F172" s="77">
        <f t="shared" si="4"/>
        <v>11.61170459823502</v>
      </c>
      <c r="G172" s="77">
        <f t="shared" si="5"/>
        <v>3.3333333333333335</v>
      </c>
    </row>
    <row r="173" spans="1:7" s="24" customFormat="1" ht="12.75" x14ac:dyDescent="0.2">
      <c r="A173" s="23" t="s">
        <v>7</v>
      </c>
      <c r="B173" s="3">
        <v>674</v>
      </c>
      <c r="C173" s="3">
        <v>1500</v>
      </c>
      <c r="D173" s="3">
        <v>1500</v>
      </c>
      <c r="E173" s="168"/>
      <c r="F173" s="21">
        <f t="shared" si="4"/>
        <v>0</v>
      </c>
      <c r="G173" s="21">
        <f t="shared" si="5"/>
        <v>0</v>
      </c>
    </row>
    <row r="174" spans="1:7" s="2" customFormat="1" ht="12.75" x14ac:dyDescent="0.2">
      <c r="A174" s="9" t="s">
        <v>109</v>
      </c>
      <c r="B174" s="11">
        <v>474</v>
      </c>
      <c r="C174" s="11">
        <v>1500</v>
      </c>
      <c r="D174" s="11">
        <v>1500</v>
      </c>
      <c r="E174" s="166"/>
      <c r="F174" s="21">
        <f t="shared" si="4"/>
        <v>0</v>
      </c>
      <c r="G174" s="21">
        <f t="shared" si="5"/>
        <v>0</v>
      </c>
    </row>
    <row r="175" spans="1:7" s="2" customFormat="1" ht="12.75" x14ac:dyDescent="0.2">
      <c r="A175" s="9" t="s">
        <v>110</v>
      </c>
      <c r="B175" s="11">
        <v>200</v>
      </c>
      <c r="C175" s="11"/>
      <c r="D175" s="22"/>
      <c r="E175" s="166"/>
      <c r="F175" s="21">
        <f t="shared" si="4"/>
        <v>0</v>
      </c>
      <c r="G175" s="21">
        <v>0</v>
      </c>
    </row>
    <row r="176" spans="1:7" s="24" customFormat="1" ht="12.75" x14ac:dyDescent="0.2">
      <c r="A176" s="23" t="s">
        <v>9</v>
      </c>
      <c r="B176" s="3">
        <v>87.2</v>
      </c>
      <c r="C176" s="3">
        <v>1400</v>
      </c>
      <c r="D176" s="3">
        <v>1400</v>
      </c>
      <c r="E176" s="168"/>
      <c r="F176" s="21">
        <f t="shared" si="4"/>
        <v>0</v>
      </c>
      <c r="G176" s="21">
        <f t="shared" si="5"/>
        <v>0</v>
      </c>
    </row>
    <row r="177" spans="1:7" s="2" customFormat="1" ht="12.75" x14ac:dyDescent="0.2">
      <c r="A177" s="9" t="s">
        <v>111</v>
      </c>
      <c r="B177" s="11">
        <v>87.2</v>
      </c>
      <c r="C177" s="11">
        <v>1400</v>
      </c>
      <c r="D177" s="11">
        <v>1400</v>
      </c>
      <c r="E177" s="166"/>
      <c r="F177" s="21">
        <f t="shared" si="4"/>
        <v>0</v>
      </c>
      <c r="G177" s="21">
        <f t="shared" si="5"/>
        <v>0</v>
      </c>
    </row>
    <row r="178" spans="1:7" s="24" customFormat="1" ht="12.75" x14ac:dyDescent="0.2">
      <c r="A178" s="23" t="s">
        <v>20</v>
      </c>
      <c r="B178" s="3">
        <v>100</v>
      </c>
      <c r="C178" s="3">
        <v>100</v>
      </c>
      <c r="D178" s="3">
        <v>100</v>
      </c>
      <c r="E178" s="15">
        <v>100</v>
      </c>
      <c r="F178" s="21">
        <f t="shared" si="4"/>
        <v>100</v>
      </c>
      <c r="G178" s="21">
        <f t="shared" si="5"/>
        <v>100</v>
      </c>
    </row>
    <row r="179" spans="1:7" s="2" customFormat="1" ht="12.75" x14ac:dyDescent="0.2">
      <c r="A179" s="9" t="s">
        <v>112</v>
      </c>
      <c r="B179" s="11">
        <v>100</v>
      </c>
      <c r="C179" s="11">
        <v>100</v>
      </c>
      <c r="D179" s="11">
        <v>100</v>
      </c>
      <c r="E179" s="18">
        <v>100</v>
      </c>
      <c r="F179" s="21">
        <f t="shared" si="4"/>
        <v>100</v>
      </c>
      <c r="G179" s="21">
        <f t="shared" si="5"/>
        <v>100</v>
      </c>
    </row>
    <row r="180" spans="1:7" s="83" customFormat="1" ht="25.5" x14ac:dyDescent="0.2">
      <c r="A180" s="79" t="s">
        <v>24</v>
      </c>
      <c r="B180" s="80">
        <v>1024.0899999999999</v>
      </c>
      <c r="C180" s="80"/>
      <c r="D180" s="80">
        <v>3293.92</v>
      </c>
      <c r="E180" s="81">
        <v>318.88</v>
      </c>
      <c r="F180" s="82">
        <f t="shared" si="4"/>
        <v>31.137888271538639</v>
      </c>
      <c r="G180" s="82">
        <f t="shared" si="5"/>
        <v>9.6808665662796898</v>
      </c>
    </row>
    <row r="181" spans="1:7" s="2" customFormat="1" ht="25.5" x14ac:dyDescent="0.2">
      <c r="A181" s="5" t="s">
        <v>25</v>
      </c>
      <c r="B181" s="3">
        <v>1024.0899999999999</v>
      </c>
      <c r="C181" s="3"/>
      <c r="D181" s="3">
        <v>3293.92</v>
      </c>
      <c r="E181" s="14">
        <v>318.88</v>
      </c>
      <c r="F181" s="21">
        <f t="shared" si="4"/>
        <v>31.137888271538639</v>
      </c>
      <c r="G181" s="21">
        <f t="shared" si="5"/>
        <v>9.6808665662796898</v>
      </c>
    </row>
    <row r="182" spans="1:7" s="2" customFormat="1" ht="12.75" x14ac:dyDescent="0.2">
      <c r="A182" s="5" t="s">
        <v>26</v>
      </c>
      <c r="B182" s="3">
        <v>1024.0899999999999</v>
      </c>
      <c r="C182" s="3"/>
      <c r="D182" s="3">
        <v>3293.92</v>
      </c>
      <c r="E182" s="14">
        <v>318.88</v>
      </c>
      <c r="F182" s="21">
        <f t="shared" si="4"/>
        <v>31.137888271538639</v>
      </c>
      <c r="G182" s="21">
        <f t="shared" si="5"/>
        <v>9.6808665662796898</v>
      </c>
    </row>
    <row r="183" spans="1:7" s="24" customFormat="1" ht="12.75" x14ac:dyDescent="0.2">
      <c r="A183" s="23" t="s">
        <v>9</v>
      </c>
      <c r="B183" s="3">
        <v>1024.0899999999999</v>
      </c>
      <c r="C183" s="3"/>
      <c r="D183" s="3">
        <v>3293.92</v>
      </c>
      <c r="E183" s="14">
        <v>318.88</v>
      </c>
      <c r="F183" s="21">
        <f t="shared" si="4"/>
        <v>31.137888271538639</v>
      </c>
      <c r="G183" s="21">
        <f t="shared" si="5"/>
        <v>9.6808665662796898</v>
      </c>
    </row>
    <row r="184" spans="1:7" s="2" customFormat="1" ht="12.75" x14ac:dyDescent="0.2">
      <c r="A184" s="9" t="s">
        <v>113</v>
      </c>
      <c r="B184" s="11">
        <v>1024.0899999999999</v>
      </c>
      <c r="C184" s="11"/>
      <c r="D184" s="11">
        <v>3293.92</v>
      </c>
      <c r="E184" s="17">
        <v>318.88</v>
      </c>
      <c r="F184" s="21">
        <f t="shared" si="4"/>
        <v>31.137888271538639</v>
      </c>
      <c r="G184" s="21">
        <f t="shared" si="5"/>
        <v>9.6808665662796898</v>
      </c>
    </row>
    <row r="185" spans="1:7" s="69" customFormat="1" ht="15.75" x14ac:dyDescent="0.25">
      <c r="A185" s="64" t="s">
        <v>28</v>
      </c>
      <c r="B185" s="66">
        <v>650</v>
      </c>
      <c r="C185" s="66">
        <v>650</v>
      </c>
      <c r="D185" s="66">
        <v>2063.75</v>
      </c>
      <c r="E185" s="67">
        <v>2663.75</v>
      </c>
      <c r="F185" s="68">
        <f t="shared" si="4"/>
        <v>409.80769230769232</v>
      </c>
      <c r="G185" s="68">
        <f t="shared" si="5"/>
        <v>129.0732889158086</v>
      </c>
    </row>
    <row r="186" spans="1:7" s="2" customFormat="1" ht="12.75" x14ac:dyDescent="0.2">
      <c r="A186" s="5" t="s">
        <v>29</v>
      </c>
      <c r="B186" s="3">
        <v>650</v>
      </c>
      <c r="C186" s="4"/>
      <c r="D186" s="3">
        <v>2063.75</v>
      </c>
      <c r="E186" s="15">
        <v>2663.75</v>
      </c>
      <c r="F186" s="21">
        <f t="shared" si="4"/>
        <v>409.80769230769232</v>
      </c>
      <c r="G186" s="21">
        <f t="shared" si="5"/>
        <v>129.0732889158086</v>
      </c>
    </row>
    <row r="187" spans="1:7" s="2" customFormat="1" ht="12.75" x14ac:dyDescent="0.2">
      <c r="A187" s="5" t="s">
        <v>30</v>
      </c>
      <c r="B187" s="3">
        <v>650</v>
      </c>
      <c r="C187" s="4"/>
      <c r="D187" s="3">
        <v>2063.75</v>
      </c>
      <c r="E187" s="15">
        <v>2663.75</v>
      </c>
      <c r="F187" s="21">
        <f t="shared" si="4"/>
        <v>409.80769230769232</v>
      </c>
      <c r="G187" s="21">
        <f t="shared" si="5"/>
        <v>129.0732889158086</v>
      </c>
    </row>
    <row r="188" spans="1:7" s="58" customFormat="1" ht="12.75" x14ac:dyDescent="0.2">
      <c r="A188" s="54" t="s">
        <v>31</v>
      </c>
      <c r="B188" s="55">
        <v>650</v>
      </c>
      <c r="C188" s="55">
        <v>650</v>
      </c>
      <c r="D188" s="55">
        <v>2063.75</v>
      </c>
      <c r="E188" s="56">
        <v>2663.75</v>
      </c>
      <c r="F188" s="57">
        <f t="shared" si="4"/>
        <v>409.80769230769232</v>
      </c>
      <c r="G188" s="57">
        <f t="shared" si="5"/>
        <v>129.0732889158086</v>
      </c>
    </row>
    <row r="189" spans="1:7" s="24" customFormat="1" ht="12.75" x14ac:dyDescent="0.2">
      <c r="A189" s="23" t="s">
        <v>7</v>
      </c>
      <c r="B189" s="3">
        <v>200</v>
      </c>
      <c r="C189" s="3">
        <v>450</v>
      </c>
      <c r="D189" s="3">
        <v>450</v>
      </c>
      <c r="E189" s="15">
        <v>296</v>
      </c>
      <c r="F189" s="21">
        <f t="shared" si="4"/>
        <v>148</v>
      </c>
      <c r="G189" s="21">
        <f t="shared" si="5"/>
        <v>65.777777777777786</v>
      </c>
    </row>
    <row r="190" spans="1:7" s="2" customFormat="1" ht="12.75" x14ac:dyDescent="0.2">
      <c r="A190" s="9" t="s">
        <v>114</v>
      </c>
      <c r="B190" s="22"/>
      <c r="C190" s="22">
        <v>450</v>
      </c>
      <c r="D190" s="11">
        <v>450</v>
      </c>
      <c r="E190" s="18">
        <v>296</v>
      </c>
      <c r="F190" s="21">
        <v>0</v>
      </c>
      <c r="G190" s="21">
        <f t="shared" si="5"/>
        <v>65.777777777777786</v>
      </c>
    </row>
    <row r="191" spans="1:7" s="2" customFormat="1" ht="12.75" x14ac:dyDescent="0.2">
      <c r="A191" s="9" t="s">
        <v>115</v>
      </c>
      <c r="B191" s="11">
        <v>200</v>
      </c>
      <c r="C191" s="11"/>
      <c r="D191" s="22"/>
      <c r="E191" s="166"/>
      <c r="F191" s="21">
        <f t="shared" si="4"/>
        <v>0</v>
      </c>
      <c r="G191" s="21">
        <v>0</v>
      </c>
    </row>
    <row r="192" spans="1:7" s="24" customFormat="1" ht="12.75" x14ac:dyDescent="0.2">
      <c r="A192" s="23" t="s">
        <v>9</v>
      </c>
      <c r="B192" s="3">
        <v>450</v>
      </c>
      <c r="C192" s="3">
        <v>200</v>
      </c>
      <c r="D192" s="3">
        <v>200</v>
      </c>
      <c r="E192" s="15">
        <v>354</v>
      </c>
      <c r="F192" s="21">
        <f t="shared" si="4"/>
        <v>78.666666666666657</v>
      </c>
      <c r="G192" s="21">
        <f t="shared" si="5"/>
        <v>177</v>
      </c>
    </row>
    <row r="193" spans="1:7" s="2" customFormat="1" ht="12.75" x14ac:dyDescent="0.2">
      <c r="A193" s="9" t="s">
        <v>116</v>
      </c>
      <c r="B193" s="11">
        <v>450</v>
      </c>
      <c r="C193" s="11">
        <v>200</v>
      </c>
      <c r="D193" s="11">
        <v>200</v>
      </c>
      <c r="E193" s="18">
        <v>354</v>
      </c>
      <c r="F193" s="21">
        <f t="shared" si="4"/>
        <v>78.666666666666657</v>
      </c>
      <c r="G193" s="21">
        <f t="shared" si="5"/>
        <v>177</v>
      </c>
    </row>
    <row r="194" spans="1:7" s="24" customFormat="1" ht="12.75" x14ac:dyDescent="0.2">
      <c r="A194" s="23" t="s">
        <v>16</v>
      </c>
      <c r="B194" s="13"/>
      <c r="C194" s="13"/>
      <c r="D194" s="3">
        <v>618.75</v>
      </c>
      <c r="E194" s="15">
        <v>1218.75</v>
      </c>
      <c r="F194" s="21">
        <v>0</v>
      </c>
      <c r="G194" s="21">
        <f t="shared" si="5"/>
        <v>196.96969696969697</v>
      </c>
    </row>
    <row r="195" spans="1:7" s="2" customFormat="1" ht="12.75" x14ac:dyDescent="0.2">
      <c r="A195" s="9" t="s">
        <v>117</v>
      </c>
      <c r="B195" s="10"/>
      <c r="C195" s="10"/>
      <c r="D195" s="11">
        <v>618.75</v>
      </c>
      <c r="E195" s="18">
        <v>1218.75</v>
      </c>
      <c r="F195" s="21">
        <v>0</v>
      </c>
      <c r="G195" s="21">
        <f t="shared" si="5"/>
        <v>196.96969696969697</v>
      </c>
    </row>
    <row r="196" spans="1:7" s="24" customFormat="1" ht="12.75" x14ac:dyDescent="0.2">
      <c r="A196" s="23" t="s">
        <v>67</v>
      </c>
      <c r="B196" s="13"/>
      <c r="C196" s="13"/>
      <c r="D196" s="3">
        <v>795</v>
      </c>
      <c r="E196" s="15">
        <v>795</v>
      </c>
      <c r="F196" s="21">
        <v>0</v>
      </c>
      <c r="G196" s="21">
        <f t="shared" si="5"/>
        <v>100</v>
      </c>
    </row>
    <row r="197" spans="1:7" s="2" customFormat="1" ht="12.75" x14ac:dyDescent="0.2">
      <c r="A197" s="9" t="s">
        <v>118</v>
      </c>
      <c r="B197" s="10"/>
      <c r="C197" s="10"/>
      <c r="D197" s="11">
        <v>795</v>
      </c>
      <c r="E197" s="18">
        <v>795</v>
      </c>
      <c r="F197" s="21">
        <v>0</v>
      </c>
      <c r="G197" s="21">
        <f t="shared" si="5"/>
        <v>100</v>
      </c>
    </row>
    <row r="198" spans="1:7" s="145" customFormat="1" ht="15.75" x14ac:dyDescent="0.25">
      <c r="A198" s="53" t="s">
        <v>40</v>
      </c>
      <c r="B198" s="142">
        <v>27350.47</v>
      </c>
      <c r="C198" s="142">
        <v>37500</v>
      </c>
      <c r="D198" s="142">
        <v>26979.59</v>
      </c>
      <c r="E198" s="143">
        <v>7447.76</v>
      </c>
      <c r="F198" s="144">
        <f t="shared" si="4"/>
        <v>27.230830036924409</v>
      </c>
      <c r="G198" s="144">
        <f t="shared" si="5"/>
        <v>27.605163755268336</v>
      </c>
    </row>
    <row r="199" spans="1:7" s="2" customFormat="1" ht="12.75" x14ac:dyDescent="0.2">
      <c r="A199" s="5" t="s">
        <v>41</v>
      </c>
      <c r="B199" s="3">
        <v>23513.599999999999</v>
      </c>
      <c r="C199" s="3"/>
      <c r="D199" s="3">
        <v>15000</v>
      </c>
      <c r="E199" s="15">
        <v>4137.76</v>
      </c>
      <c r="F199" s="21">
        <f t="shared" si="4"/>
        <v>17.59730538922156</v>
      </c>
      <c r="G199" s="21">
        <f t="shared" si="5"/>
        <v>27.58506666666667</v>
      </c>
    </row>
    <row r="200" spans="1:7" s="2" customFormat="1" ht="12.75" x14ac:dyDescent="0.2">
      <c r="A200" s="5" t="s">
        <v>42</v>
      </c>
      <c r="B200" s="3">
        <v>23513.599999999999</v>
      </c>
      <c r="C200" s="3"/>
      <c r="D200" s="3">
        <v>15000</v>
      </c>
      <c r="E200" s="15">
        <v>4137.76</v>
      </c>
      <c r="F200" s="21">
        <f t="shared" ref="F200:F216" si="6">(E200/B200)*100</f>
        <v>17.59730538922156</v>
      </c>
      <c r="G200" s="21">
        <f t="shared" ref="G200:G216" si="7">(E200/D200)*100</f>
        <v>27.58506666666667</v>
      </c>
    </row>
    <row r="201" spans="1:7" s="52" customFormat="1" ht="12.75" x14ac:dyDescent="0.2">
      <c r="A201" s="48" t="s">
        <v>43</v>
      </c>
      <c r="B201" s="49">
        <v>23513.599999999999</v>
      </c>
      <c r="C201" s="49"/>
      <c r="D201" s="49">
        <v>15000</v>
      </c>
      <c r="E201" s="50">
        <v>4137.76</v>
      </c>
      <c r="F201" s="51">
        <f t="shared" si="6"/>
        <v>17.59730538922156</v>
      </c>
      <c r="G201" s="51">
        <f t="shared" si="7"/>
        <v>27.58506666666667</v>
      </c>
    </row>
    <row r="202" spans="1:7" s="24" customFormat="1" ht="12.75" x14ac:dyDescent="0.2">
      <c r="A202" s="23" t="s">
        <v>7</v>
      </c>
      <c r="B202" s="3">
        <v>727</v>
      </c>
      <c r="C202" s="3">
        <v>3000</v>
      </c>
      <c r="D202" s="3">
        <v>3000</v>
      </c>
      <c r="E202" s="29"/>
      <c r="F202" s="21">
        <f t="shared" si="6"/>
        <v>0</v>
      </c>
      <c r="G202" s="21">
        <f t="shared" si="7"/>
        <v>0</v>
      </c>
    </row>
    <row r="203" spans="1:7" s="2" customFormat="1" ht="12.75" x14ac:dyDescent="0.2">
      <c r="A203" s="9" t="s">
        <v>119</v>
      </c>
      <c r="B203" s="11">
        <v>727</v>
      </c>
      <c r="C203" s="11">
        <v>3000</v>
      </c>
      <c r="D203" s="11">
        <v>3000</v>
      </c>
      <c r="E203" s="16"/>
      <c r="F203" s="21">
        <f t="shared" si="6"/>
        <v>0</v>
      </c>
      <c r="G203" s="21">
        <f t="shared" si="7"/>
        <v>0</v>
      </c>
    </row>
    <row r="204" spans="1:7" s="24" customFormat="1" ht="12.75" x14ac:dyDescent="0.2">
      <c r="A204" s="23" t="s">
        <v>9</v>
      </c>
      <c r="B204" s="3">
        <v>3088.11</v>
      </c>
      <c r="C204" s="3">
        <v>6000</v>
      </c>
      <c r="D204" s="3">
        <v>6000</v>
      </c>
      <c r="E204" s="15">
        <v>2103.4</v>
      </c>
      <c r="F204" s="21">
        <f t="shared" si="6"/>
        <v>68.112858674075724</v>
      </c>
      <c r="G204" s="21">
        <f t="shared" si="7"/>
        <v>35.056666666666672</v>
      </c>
    </row>
    <row r="205" spans="1:7" s="2" customFormat="1" ht="12.75" x14ac:dyDescent="0.2">
      <c r="A205" s="9" t="s">
        <v>120</v>
      </c>
      <c r="B205" s="11">
        <v>3088.11</v>
      </c>
      <c r="C205" s="11">
        <v>6000</v>
      </c>
      <c r="D205" s="11">
        <v>6000</v>
      </c>
      <c r="E205" s="18">
        <v>2103.4</v>
      </c>
      <c r="F205" s="21">
        <f t="shared" si="6"/>
        <v>68.112858674075724</v>
      </c>
      <c r="G205" s="21">
        <f t="shared" si="7"/>
        <v>35.056666666666672</v>
      </c>
    </row>
    <row r="206" spans="1:7" s="24" customFormat="1" ht="12.75" x14ac:dyDescent="0.2">
      <c r="A206" s="23" t="s">
        <v>16</v>
      </c>
      <c r="B206" s="3">
        <v>17473.13</v>
      </c>
      <c r="C206" s="3">
        <v>23500</v>
      </c>
      <c r="D206" s="3">
        <v>1000</v>
      </c>
      <c r="E206" s="29"/>
      <c r="F206" s="21">
        <f t="shared" si="6"/>
        <v>0</v>
      </c>
      <c r="G206" s="21">
        <f t="shared" si="7"/>
        <v>0</v>
      </c>
    </row>
    <row r="207" spans="1:7" s="2" customFormat="1" ht="12.75" x14ac:dyDescent="0.2">
      <c r="A207" s="9" t="s">
        <v>121</v>
      </c>
      <c r="B207" s="11">
        <v>17473.13</v>
      </c>
      <c r="C207" s="11">
        <v>23500</v>
      </c>
      <c r="D207" s="11">
        <v>1000</v>
      </c>
      <c r="E207" s="16"/>
      <c r="F207" s="21">
        <f t="shared" si="6"/>
        <v>0</v>
      </c>
      <c r="G207" s="21">
        <f t="shared" si="7"/>
        <v>0</v>
      </c>
    </row>
    <row r="208" spans="1:7" s="24" customFormat="1" ht="12.75" x14ac:dyDescent="0.2">
      <c r="A208" s="23" t="s">
        <v>20</v>
      </c>
      <c r="B208" s="3">
        <v>150</v>
      </c>
      <c r="C208" s="3">
        <v>3000</v>
      </c>
      <c r="D208" s="3">
        <v>3000</v>
      </c>
      <c r="E208" s="29"/>
      <c r="F208" s="21">
        <f t="shared" si="6"/>
        <v>0</v>
      </c>
      <c r="G208" s="21">
        <f t="shared" si="7"/>
        <v>0</v>
      </c>
    </row>
    <row r="209" spans="1:7" s="2" customFormat="1" ht="12.75" x14ac:dyDescent="0.2">
      <c r="A209" s="9" t="s">
        <v>122</v>
      </c>
      <c r="B209" s="11">
        <v>150</v>
      </c>
      <c r="C209" s="11">
        <v>3000</v>
      </c>
      <c r="D209" s="11">
        <v>3000</v>
      </c>
      <c r="E209" s="16"/>
      <c r="F209" s="21">
        <f t="shared" si="6"/>
        <v>0</v>
      </c>
      <c r="G209" s="21">
        <f t="shared" si="7"/>
        <v>0</v>
      </c>
    </row>
    <row r="210" spans="1:7" s="24" customFormat="1" ht="12.75" x14ac:dyDescent="0.2">
      <c r="A210" s="23" t="s">
        <v>59</v>
      </c>
      <c r="B210" s="3">
        <v>2075.36</v>
      </c>
      <c r="C210" s="3">
        <v>2000</v>
      </c>
      <c r="D210" s="3">
        <v>2000</v>
      </c>
      <c r="E210" s="15">
        <v>2034.36</v>
      </c>
      <c r="F210" s="21">
        <f t="shared" si="6"/>
        <v>98.024439133451537</v>
      </c>
      <c r="G210" s="21">
        <f t="shared" si="7"/>
        <v>101.718</v>
      </c>
    </row>
    <row r="211" spans="1:7" s="2" customFormat="1" ht="12.75" x14ac:dyDescent="0.2">
      <c r="A211" s="9" t="s">
        <v>123</v>
      </c>
      <c r="B211" s="11">
        <v>2075.36</v>
      </c>
      <c r="C211" s="11">
        <v>2000</v>
      </c>
      <c r="D211" s="11">
        <v>2000</v>
      </c>
      <c r="E211" s="18">
        <v>2034.36</v>
      </c>
      <c r="F211" s="21">
        <f t="shared" si="6"/>
        <v>98.024439133451537</v>
      </c>
      <c r="G211" s="21">
        <f t="shared" si="7"/>
        <v>101.718</v>
      </c>
    </row>
    <row r="212" spans="1:7" s="52" customFormat="1" ht="12.75" x14ac:dyDescent="0.2">
      <c r="A212" s="48" t="s">
        <v>61</v>
      </c>
      <c r="B212" s="49">
        <v>3836.87</v>
      </c>
      <c r="C212" s="49"/>
      <c r="D212" s="49">
        <v>11979.59</v>
      </c>
      <c r="E212" s="50">
        <v>3310</v>
      </c>
      <c r="F212" s="51">
        <f t="shared" si="6"/>
        <v>86.26823426386612</v>
      </c>
      <c r="G212" s="51">
        <f t="shared" si="7"/>
        <v>27.630327916063909</v>
      </c>
    </row>
    <row r="213" spans="1:7" s="2" customFormat="1" ht="12.75" x14ac:dyDescent="0.2">
      <c r="A213" s="5" t="s">
        <v>62</v>
      </c>
      <c r="B213" s="3">
        <v>3836.87</v>
      </c>
      <c r="C213" s="3"/>
      <c r="D213" s="3">
        <v>11979.59</v>
      </c>
      <c r="E213" s="15">
        <v>3310</v>
      </c>
      <c r="F213" s="21">
        <f t="shared" si="6"/>
        <v>86.26823426386612</v>
      </c>
      <c r="G213" s="21">
        <f t="shared" si="7"/>
        <v>27.630327916063909</v>
      </c>
    </row>
    <row r="214" spans="1:7" s="2" customFormat="1" ht="12.75" x14ac:dyDescent="0.2">
      <c r="A214" s="5" t="s">
        <v>63</v>
      </c>
      <c r="B214" s="3">
        <v>3836.87</v>
      </c>
      <c r="C214" s="3"/>
      <c r="D214" s="3">
        <v>11979.59</v>
      </c>
      <c r="E214" s="15">
        <v>3310</v>
      </c>
      <c r="F214" s="21">
        <f t="shared" si="6"/>
        <v>86.26823426386612</v>
      </c>
      <c r="G214" s="21">
        <f t="shared" si="7"/>
        <v>27.630327916063909</v>
      </c>
    </row>
    <row r="215" spans="1:7" s="24" customFormat="1" ht="12.75" x14ac:dyDescent="0.2">
      <c r="A215" s="23" t="s">
        <v>16</v>
      </c>
      <c r="B215" s="3">
        <v>3836.87</v>
      </c>
      <c r="C215" s="3"/>
      <c r="D215" s="3">
        <v>11979.59</v>
      </c>
      <c r="E215" s="15">
        <v>3310</v>
      </c>
      <c r="F215" s="21">
        <f t="shared" si="6"/>
        <v>86.26823426386612</v>
      </c>
      <c r="G215" s="21">
        <f t="shared" si="7"/>
        <v>27.630327916063909</v>
      </c>
    </row>
    <row r="216" spans="1:7" s="2" customFormat="1" ht="12.75" x14ac:dyDescent="0.2">
      <c r="A216" s="9" t="s">
        <v>124</v>
      </c>
      <c r="B216" s="11">
        <v>3836.87</v>
      </c>
      <c r="C216" s="11"/>
      <c r="D216" s="11">
        <v>11979.59</v>
      </c>
      <c r="E216" s="18">
        <v>3310</v>
      </c>
      <c r="F216" s="21">
        <f t="shared" si="6"/>
        <v>86.26823426386612</v>
      </c>
      <c r="G216" s="21">
        <f t="shared" si="7"/>
        <v>27.630327916063909</v>
      </c>
    </row>
  </sheetData>
  <printOptions horizontalCentered="1"/>
  <pageMargins left="0" right="0" top="0.98425196850393704" bottom="0.98425196850393704" header="0.51181102362204722" footer="0.5118110236220472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ost fin plana vlastiti2020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VANPRORAČUNSKI</dc:title>
  <dc:creator>Lenovo</dc:creator>
  <cp:lastModifiedBy>Korisnik</cp:lastModifiedBy>
  <cp:lastPrinted>2021-02-22T16:49:16Z</cp:lastPrinted>
  <dcterms:created xsi:type="dcterms:W3CDTF">2021-02-18T15:21:34Z</dcterms:created>
  <dcterms:modified xsi:type="dcterms:W3CDTF">2021-02-23T09:13:05Z</dcterms:modified>
</cp:coreProperties>
</file>