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 slan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270" windowHeight="397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B309" i="9"/>
  <c r="F308" i="9"/>
  <c r="H307" i="9"/>
  <c r="G307" i="9"/>
  <c r="E307" i="9" s="1"/>
  <c r="F307" i="9"/>
  <c r="H306" i="9"/>
  <c r="G306" i="9"/>
  <c r="E306" i="9" s="1"/>
  <c r="F306" i="9"/>
  <c r="B306" i="9"/>
  <c r="H305" i="9"/>
  <c r="G305" i="9"/>
  <c r="F305" i="9"/>
  <c r="E305" i="9"/>
  <c r="B305" i="9" s="1"/>
  <c r="H304" i="9"/>
  <c r="G304" i="9"/>
  <c r="F304" i="9"/>
  <c r="E304" i="9"/>
  <c r="H303" i="9"/>
  <c r="G303" i="9"/>
  <c r="F303" i="9"/>
  <c r="H302" i="9"/>
  <c r="G302" i="9"/>
  <c r="E302" i="9" s="1"/>
  <c r="F302" i="9"/>
  <c r="B302" i="9"/>
  <c r="H301" i="9"/>
  <c r="G301" i="9"/>
  <c r="F301" i="9"/>
  <c r="H300" i="9"/>
  <c r="G300" i="9"/>
  <c r="F300" i="9"/>
  <c r="H299" i="9"/>
  <c r="G299" i="9"/>
  <c r="E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E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E271" i="9"/>
  <c r="M270" i="9"/>
  <c r="F270" i="9" s="1"/>
  <c r="L270" i="9"/>
  <c r="E270" i="9"/>
  <c r="M269" i="9"/>
  <c r="L269" i="9"/>
  <c r="F269" i="9"/>
  <c r="E269" i="9"/>
  <c r="M268" i="9"/>
  <c r="L268" i="9"/>
  <c r="F268" i="9" s="1"/>
  <c r="B268" i="9" s="1"/>
  <c r="E268" i="9"/>
  <c r="M267" i="9"/>
  <c r="L267" i="9"/>
  <c r="F267" i="9" s="1"/>
  <c r="B267" i="9" s="1"/>
  <c r="E267" i="9"/>
  <c r="M266" i="9"/>
  <c r="F266" i="9" s="1"/>
  <c r="L266" i="9"/>
  <c r="E266" i="9"/>
  <c r="M265" i="9"/>
  <c r="L265" i="9"/>
  <c r="F265" i="9"/>
  <c r="E265" i="9"/>
  <c r="M264" i="9"/>
  <c r="L264" i="9"/>
  <c r="F264" i="9" s="1"/>
  <c r="B264" i="9" s="1"/>
  <c r="E264" i="9"/>
  <c r="M263" i="9"/>
  <c r="L263" i="9"/>
  <c r="F263" i="9" s="1"/>
  <c r="B263" i="9" s="1"/>
  <c r="E263" i="9"/>
  <c r="M262" i="9"/>
  <c r="F262" i="9" s="1"/>
  <c r="L262" i="9"/>
  <c r="E262" i="9"/>
  <c r="B262" i="9" s="1"/>
  <c r="M261" i="9"/>
  <c r="L261" i="9"/>
  <c r="F261" i="9"/>
  <c r="E261" i="9"/>
  <c r="M260" i="9"/>
  <c r="L260" i="9"/>
  <c r="F260" i="9" s="1"/>
  <c r="B260" i="9" s="1"/>
  <c r="E260" i="9"/>
  <c r="M259" i="9"/>
  <c r="L259" i="9"/>
  <c r="F259" i="9" s="1"/>
  <c r="B259" i="9" s="1"/>
  <c r="E259" i="9"/>
  <c r="M258" i="9"/>
  <c r="F258" i="9" s="1"/>
  <c r="L258" i="9"/>
  <c r="E258" i="9"/>
  <c r="B258" i="9" s="1"/>
  <c r="M257" i="9"/>
  <c r="L257" i="9"/>
  <c r="F257" i="9"/>
  <c r="E257" i="9"/>
  <c r="M256" i="9"/>
  <c r="L256" i="9"/>
  <c r="F256" i="9" s="1"/>
  <c r="B256" i="9" s="1"/>
  <c r="E256" i="9"/>
  <c r="M255" i="9"/>
  <c r="L255" i="9"/>
  <c r="E255" i="9"/>
  <c r="M254" i="9"/>
  <c r="F254" i="9" s="1"/>
  <c r="L254" i="9"/>
  <c r="E254" i="9"/>
  <c r="M253" i="9"/>
  <c r="L253" i="9"/>
  <c r="F253" i="9"/>
  <c r="E253" i="9"/>
  <c r="M252" i="9"/>
  <c r="L252" i="9"/>
  <c r="F252" i="9" s="1"/>
  <c r="B252" i="9" s="1"/>
  <c r="E252" i="9"/>
  <c r="M251" i="9"/>
  <c r="L251" i="9"/>
  <c r="F251" i="9" s="1"/>
  <c r="B251" i="9" s="1"/>
  <c r="E251" i="9"/>
  <c r="M250" i="9"/>
  <c r="F250" i="9" s="1"/>
  <c r="L250" i="9"/>
  <c r="E250" i="9"/>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s="1"/>
  <c r="B240" i="9" s="1"/>
  <c r="E240" i="9"/>
  <c r="M239" i="9"/>
  <c r="L239" i="9"/>
  <c r="E239" i="9"/>
  <c r="M238" i="9"/>
  <c r="F238" i="9" s="1"/>
  <c r="L238" i="9"/>
  <c r="E238" i="9"/>
  <c r="M237" i="9"/>
  <c r="L237" i="9"/>
  <c r="F237" i="9"/>
  <c r="E237" i="9"/>
  <c r="M236" i="9"/>
  <c r="L236" i="9"/>
  <c r="F236" i="9" s="1"/>
  <c r="B236" i="9" s="1"/>
  <c r="E236" i="9"/>
  <c r="M235" i="9"/>
  <c r="L235" i="9"/>
  <c r="F235" i="9" s="1"/>
  <c r="B235" i="9" s="1"/>
  <c r="E235" i="9"/>
  <c r="M234" i="9"/>
  <c r="F234" i="9" s="1"/>
  <c r="L234" i="9"/>
  <c r="E234" i="9"/>
  <c r="M233" i="9"/>
  <c r="L233" i="9"/>
  <c r="F233" i="9"/>
  <c r="E233" i="9"/>
  <c r="M232" i="9"/>
  <c r="L232" i="9"/>
  <c r="F232" i="9" s="1"/>
  <c r="B232" i="9" s="1"/>
  <c r="E232" i="9"/>
  <c r="M231" i="9"/>
  <c r="L231" i="9"/>
  <c r="F231" i="9" s="1"/>
  <c r="B231" i="9" s="1"/>
  <c r="E231" i="9"/>
  <c r="M230" i="9"/>
  <c r="F230" i="9" s="1"/>
  <c r="L230" i="9"/>
  <c r="E230" i="9"/>
  <c r="B230" i="9" s="1"/>
  <c r="M229" i="9"/>
  <c r="L229" i="9"/>
  <c r="F229" i="9"/>
  <c r="E229" i="9"/>
  <c r="M228" i="9"/>
  <c r="L228" i="9"/>
  <c r="F228" i="9" s="1"/>
  <c r="B228" i="9" s="1"/>
  <c r="E228" i="9"/>
  <c r="M227" i="9"/>
  <c r="L227" i="9"/>
  <c r="F227" i="9" s="1"/>
  <c r="B227" i="9" s="1"/>
  <c r="E227" i="9"/>
  <c r="M226" i="9"/>
  <c r="F226" i="9" s="1"/>
  <c r="L226" i="9"/>
  <c r="E226" i="9"/>
  <c r="B226" i="9" s="1"/>
  <c r="M225" i="9"/>
  <c r="L225" i="9"/>
  <c r="F225" i="9"/>
  <c r="E225" i="9"/>
  <c r="M224" i="9"/>
  <c r="L224" i="9"/>
  <c r="F224" i="9" s="1"/>
  <c r="B224" i="9" s="1"/>
  <c r="E224" i="9"/>
  <c r="M223" i="9"/>
  <c r="L223" i="9"/>
  <c r="E223" i="9"/>
  <c r="M222" i="9"/>
  <c r="F222" i="9" s="1"/>
  <c r="L222" i="9"/>
  <c r="E222" i="9"/>
  <c r="M221" i="9"/>
  <c r="F221" i="9" s="1"/>
  <c r="L221" i="9"/>
  <c r="E221" i="9"/>
  <c r="M220" i="9"/>
  <c r="L220" i="9"/>
  <c r="E220" i="9"/>
  <c r="M219" i="9"/>
  <c r="L219" i="9"/>
  <c r="E219" i="9"/>
  <c r="M218" i="9"/>
  <c r="F218" i="9" s="1"/>
  <c r="L218" i="9"/>
  <c r="E218" i="9"/>
  <c r="M217" i="9"/>
  <c r="L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F69" i="9"/>
  <c r="H68" i="9"/>
  <c r="G68" i="9"/>
  <c r="E68" i="9" s="1"/>
  <c r="B68" i="9" s="1"/>
  <c r="F68" i="9"/>
  <c r="H67" i="9"/>
  <c r="E67" i="9" s="1"/>
  <c r="G67" i="9"/>
  <c r="F67" i="9"/>
  <c r="B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F24" i="9"/>
  <c r="H23" i="9"/>
  <c r="E23" i="9" s="1"/>
  <c r="B23" i="9" s="1"/>
  <c r="G23" i="9"/>
  <c r="F23" i="9"/>
  <c r="H22" i="9"/>
  <c r="G22" i="9"/>
  <c r="F22" i="9"/>
  <c r="E22" i="9"/>
  <c r="B22" i="9" s="1"/>
  <c r="F21" i="9"/>
  <c r="F4" i="9"/>
  <c r="O3" i="9"/>
  <c r="G275" i="9" s="1"/>
  <c r="E275" i="9" s="1"/>
  <c r="B275" i="9" s="1"/>
  <c r="I3" i="9"/>
  <c r="H3" i="9"/>
  <c r="G3" i="9"/>
  <c r="D101" i="8"/>
  <c r="C1576" i="1" s="1"/>
  <c r="G1576" i="1" s="1"/>
  <c r="D95" i="8"/>
  <c r="C1570" i="1" s="1"/>
  <c r="D90" i="8"/>
  <c r="D85" i="8"/>
  <c r="D80" i="8"/>
  <c r="D75" i="8"/>
  <c r="C1550" i="1" s="1"/>
  <c r="D70" i="8"/>
  <c r="D65" i="8"/>
  <c r="D60" i="8"/>
  <c r="D55" i="8"/>
  <c r="C1530" i="1" s="1"/>
  <c r="D50" i="8"/>
  <c r="D44" i="8"/>
  <c r="C1519" i="1" s="1"/>
  <c r="H1519" i="1" s="1"/>
  <c r="D36" i="8"/>
  <c r="D26" i="8"/>
  <c r="D24" i="8" s="1"/>
  <c r="C1499" i="1" s="1"/>
  <c r="H1499" i="1" s="1"/>
  <c r="D18" i="8"/>
  <c r="D8" i="8"/>
  <c r="C1483" i="1" s="1"/>
  <c r="E44" i="7"/>
  <c r="D44" i="7"/>
  <c r="E39" i="7"/>
  <c r="D39" i="7"/>
  <c r="D38" i="7" s="1"/>
  <c r="H31" i="3" s="1"/>
  <c r="E38" i="7"/>
  <c r="E30" i="7"/>
  <c r="D30" i="7"/>
  <c r="E23" i="7"/>
  <c r="E22" i="7" s="1"/>
  <c r="D23" i="7"/>
  <c r="C1454" i="1" s="1"/>
  <c r="E14" i="7"/>
  <c r="D1445" i="1" s="1"/>
  <c r="G1445" i="1" s="1"/>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G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250" i="5"/>
  <c r="F249" i="5"/>
  <c r="F248" i="5"/>
  <c r="F247" i="5"/>
  <c r="E246" i="5"/>
  <c r="D246" i="5"/>
  <c r="D245" i="5" s="1"/>
  <c r="C1222"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F135" i="5"/>
  <c r="E135" i="5"/>
  <c r="D135" i="5"/>
  <c r="D134" i="5" s="1"/>
  <c r="E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2" i="5"/>
  <c r="F61" i="5"/>
  <c r="F60" i="5"/>
  <c r="F59" i="5"/>
  <c r="F58" i="5"/>
  <c r="F57" i="5"/>
  <c r="F56"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3" i="1" s="1"/>
  <c r="D599" i="4"/>
  <c r="F599" i="4" s="1"/>
  <c r="F598" i="4"/>
  <c r="F597" i="4"/>
  <c r="F596" i="4"/>
  <c r="F595" i="4"/>
  <c r="E594" i="4"/>
  <c r="D594" i="4"/>
  <c r="F592" i="4"/>
  <c r="F591" i="4"/>
  <c r="E590" i="4"/>
  <c r="D590" i="4"/>
  <c r="F589" i="4"/>
  <c r="F588" i="4"/>
  <c r="E587" i="4"/>
  <c r="D587" i="4"/>
  <c r="F586" i="4"/>
  <c r="E585" i="4"/>
  <c r="E580" i="4" s="1"/>
  <c r="D574" i="1" s="1"/>
  <c r="D585" i="4"/>
  <c r="F585" i="4" s="1"/>
  <c r="F584" i="4"/>
  <c r="F583" i="4"/>
  <c r="F582" i="4"/>
  <c r="F581" i="4"/>
  <c r="E581" i="4"/>
  <c r="D581" i="4"/>
  <c r="F579" i="4"/>
  <c r="F578" i="4"/>
  <c r="F577" i="4"/>
  <c r="E577" i="4"/>
  <c r="D577" i="4"/>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2" i="1" s="1"/>
  <c r="H412" i="1" s="1"/>
  <c r="D417" i="4"/>
  <c r="E416" i="4"/>
  <c r="D416" i="4"/>
  <c r="F411" i="4"/>
  <c r="F410" i="4"/>
  <c r="F409" i="4"/>
  <c r="F406" i="4"/>
  <c r="F405" i="4"/>
  <c r="F404" i="4"/>
  <c r="F403" i="4"/>
  <c r="E402" i="4"/>
  <c r="D402" i="4"/>
  <c r="F402" i="4" s="1"/>
  <c r="F401" i="4"/>
  <c r="E400" i="4"/>
  <c r="D400" i="4"/>
  <c r="F399" i="4"/>
  <c r="F398" i="4"/>
  <c r="F397" i="4"/>
  <c r="E397" i="4"/>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E152" i="4"/>
  <c r="F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E124" i="4" s="1"/>
  <c r="D120" i="1" s="1"/>
  <c r="G120" i="1"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G1575" i="1"/>
  <c r="C1575" i="1"/>
  <c r="H1575" i="1" s="1"/>
  <c r="G1574" i="1"/>
  <c r="C1574" i="1"/>
  <c r="H1574" i="1" s="1"/>
  <c r="H1573" i="1"/>
  <c r="C1573" i="1"/>
  <c r="G1573" i="1" s="1"/>
  <c r="H1572" i="1"/>
  <c r="G1572" i="1"/>
  <c r="C1572" i="1"/>
  <c r="H1571" i="1"/>
  <c r="G1571" i="1"/>
  <c r="C1571" i="1"/>
  <c r="H1569" i="1"/>
  <c r="C1569" i="1"/>
  <c r="G1569" i="1" s="1"/>
  <c r="H1568" i="1"/>
  <c r="G1568" i="1"/>
  <c r="C1568" i="1"/>
  <c r="G1567" i="1"/>
  <c r="C1567" i="1"/>
  <c r="H1567" i="1" s="1"/>
  <c r="C1566" i="1"/>
  <c r="H1565" i="1"/>
  <c r="G1565" i="1"/>
  <c r="C1565" i="1"/>
  <c r="C1564" i="1"/>
  <c r="G1564" i="1" s="1"/>
  <c r="C1563" i="1"/>
  <c r="H1563" i="1" s="1"/>
  <c r="C1562" i="1"/>
  <c r="C1561" i="1"/>
  <c r="H1561" i="1" s="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H1529" i="1"/>
  <c r="G1529" i="1"/>
  <c r="C1529" i="1"/>
  <c r="H1528" i="1"/>
  <c r="C1528" i="1"/>
  <c r="G1528" i="1" s="1"/>
  <c r="G1527" i="1"/>
  <c r="C1527" i="1"/>
  <c r="H1527" i="1" s="1"/>
  <c r="C1526" i="1"/>
  <c r="H1525" i="1"/>
  <c r="G1525" i="1"/>
  <c r="C1525" i="1"/>
  <c r="C1523" i="1"/>
  <c r="H1523" i="1" s="1"/>
  <c r="C1522" i="1"/>
  <c r="G1521" i="1"/>
  <c r="C1521" i="1"/>
  <c r="H1521" i="1" s="1"/>
  <c r="C1520" i="1"/>
  <c r="G1520" i="1" s="1"/>
  <c r="H1516" i="1"/>
  <c r="C1516" i="1"/>
  <c r="G1516" i="1" s="1"/>
  <c r="G1515" i="1"/>
  <c r="C1515" i="1"/>
  <c r="H1515" i="1" s="1"/>
  <c r="C1514" i="1"/>
  <c r="H1513" i="1"/>
  <c r="G1513" i="1"/>
  <c r="C1513" i="1"/>
  <c r="H1512" i="1"/>
  <c r="C1512" i="1"/>
  <c r="G1512" i="1" s="1"/>
  <c r="G1511" i="1"/>
  <c r="C1511" i="1"/>
  <c r="H1511" i="1" s="1"/>
  <c r="C1510" i="1"/>
  <c r="C1509" i="1"/>
  <c r="H1509" i="1" s="1"/>
  <c r="H1508" i="1"/>
  <c r="C1508" i="1"/>
  <c r="G1508" i="1" s="1"/>
  <c r="G1507" i="1"/>
  <c r="C1507" i="1"/>
  <c r="H1507" i="1" s="1"/>
  <c r="C1506" i="1"/>
  <c r="H1505" i="1"/>
  <c r="G1505" i="1"/>
  <c r="C1505" i="1"/>
  <c r="C1504" i="1"/>
  <c r="G1504" i="1" s="1"/>
  <c r="C1503" i="1"/>
  <c r="H1503" i="1" s="1"/>
  <c r="C1502" i="1"/>
  <c r="C1500" i="1"/>
  <c r="G1500" i="1" s="1"/>
  <c r="C1498" i="1"/>
  <c r="H1497" i="1"/>
  <c r="G1497" i="1"/>
  <c r="C1497" i="1"/>
  <c r="H1496" i="1"/>
  <c r="C1496" i="1"/>
  <c r="G1496" i="1" s="1"/>
  <c r="G1495" i="1"/>
  <c r="C1495" i="1"/>
  <c r="H1495" i="1" s="1"/>
  <c r="C1494" i="1"/>
  <c r="H1493" i="1"/>
  <c r="G1493" i="1"/>
  <c r="C1493" i="1"/>
  <c r="H1492" i="1"/>
  <c r="C1492" i="1"/>
  <c r="G1492" i="1" s="1"/>
  <c r="C1491" i="1"/>
  <c r="H1491" i="1" s="1"/>
  <c r="C1490" i="1"/>
  <c r="C1489" i="1"/>
  <c r="H1489" i="1" s="1"/>
  <c r="H1488" i="1"/>
  <c r="C1488" i="1"/>
  <c r="G1488" i="1" s="1"/>
  <c r="G1487" i="1"/>
  <c r="C1487" i="1"/>
  <c r="H1487" i="1" s="1"/>
  <c r="C1486" i="1"/>
  <c r="C1485" i="1"/>
  <c r="H1485" i="1" s="1"/>
  <c r="H1484" i="1"/>
  <c r="C1484" i="1"/>
  <c r="G1484" i="1" s="1"/>
  <c r="C1482" i="1"/>
  <c r="H1480" i="1"/>
  <c r="C1480" i="1"/>
  <c r="D1479" i="1"/>
  <c r="C1479" i="1"/>
  <c r="G1478" i="1"/>
  <c r="D1478" i="1"/>
  <c r="C1478" i="1"/>
  <c r="J1478" i="1" s="1"/>
  <c r="D1477" i="1"/>
  <c r="C1477" i="1"/>
  <c r="G1476" i="1"/>
  <c r="D1476" i="1"/>
  <c r="C1476" i="1"/>
  <c r="J1476" i="1" s="1"/>
  <c r="G1475" i="1"/>
  <c r="D1475" i="1"/>
  <c r="C1475" i="1"/>
  <c r="H1475" i="1" s="1"/>
  <c r="D1474" i="1"/>
  <c r="C1474" i="1"/>
  <c r="G1473" i="1"/>
  <c r="D1473" i="1"/>
  <c r="C1473" i="1"/>
  <c r="J1473" i="1" s="1"/>
  <c r="D1472" i="1"/>
  <c r="C1472" i="1"/>
  <c r="G1471" i="1"/>
  <c r="D1471" i="1"/>
  <c r="C1471" i="1"/>
  <c r="J1471" i="1" s="1"/>
  <c r="G1470" i="1"/>
  <c r="D1470" i="1"/>
  <c r="C1470" i="1"/>
  <c r="H1470" i="1" s="1"/>
  <c r="G1469" i="1"/>
  <c r="D1469" i="1"/>
  <c r="C1469" i="1"/>
  <c r="H1469" i="1" s="1"/>
  <c r="D1468" i="1"/>
  <c r="C1468" i="1"/>
  <c r="G1467" i="1"/>
  <c r="D1467" i="1"/>
  <c r="C1467" i="1"/>
  <c r="J1467" i="1" s="1"/>
  <c r="D1466" i="1"/>
  <c r="C1466" i="1"/>
  <c r="G1465" i="1"/>
  <c r="D1465" i="1"/>
  <c r="C1465" i="1"/>
  <c r="J1465" i="1" s="1"/>
  <c r="D1464" i="1"/>
  <c r="C1464" i="1"/>
  <c r="G1463" i="1"/>
  <c r="D1463" i="1"/>
  <c r="C1463" i="1"/>
  <c r="J1463" i="1" s="1"/>
  <c r="D1462" i="1"/>
  <c r="C1462" i="1"/>
  <c r="D1461" i="1"/>
  <c r="C1461" i="1"/>
  <c r="G1460" i="1"/>
  <c r="D1460" i="1"/>
  <c r="C1460" i="1"/>
  <c r="J1460" i="1" s="1"/>
  <c r="D1459" i="1"/>
  <c r="C1459" i="1"/>
  <c r="G1458" i="1"/>
  <c r="D1458" i="1"/>
  <c r="C1458" i="1"/>
  <c r="J1458" i="1" s="1"/>
  <c r="D1457" i="1"/>
  <c r="C1457" i="1"/>
  <c r="D1456" i="1"/>
  <c r="C1456" i="1"/>
  <c r="J1456" i="1" s="1"/>
  <c r="D1455" i="1"/>
  <c r="C1455" i="1"/>
  <c r="D1454" i="1"/>
  <c r="D1453" i="1"/>
  <c r="G1452" i="1"/>
  <c r="D1452" i="1"/>
  <c r="C1452" i="1"/>
  <c r="J1452" i="1" s="1"/>
  <c r="D1451" i="1"/>
  <c r="C1451" i="1"/>
  <c r="G1450" i="1"/>
  <c r="D1450" i="1"/>
  <c r="C1450" i="1"/>
  <c r="J1450" i="1" s="1"/>
  <c r="D1449" i="1"/>
  <c r="C1449" i="1"/>
  <c r="G1448" i="1"/>
  <c r="D1448" i="1"/>
  <c r="C1448" i="1"/>
  <c r="J1448" i="1" s="1"/>
  <c r="D1447" i="1"/>
  <c r="C1447" i="1"/>
  <c r="G1446" i="1"/>
  <c r="D1446" i="1"/>
  <c r="C1446" i="1"/>
  <c r="J1446" i="1" s="1"/>
  <c r="H1445" i="1"/>
  <c r="C1445" i="1"/>
  <c r="J1445" i="1" s="1"/>
  <c r="D1444" i="1"/>
  <c r="H1444" i="1" s="1"/>
  <c r="C1444" i="1"/>
  <c r="G1444" i="1" s="1"/>
  <c r="I1444" i="1" s="1"/>
  <c r="H1443" i="1"/>
  <c r="D1443" i="1"/>
  <c r="G1443" i="1" s="1"/>
  <c r="I1443" i="1" s="1"/>
  <c r="C1443" i="1"/>
  <c r="J1442" i="1"/>
  <c r="D1442" i="1"/>
  <c r="H1442" i="1" s="1"/>
  <c r="C1442" i="1"/>
  <c r="G1442" i="1" s="1"/>
  <c r="I1442" i="1" s="1"/>
  <c r="H1441" i="1"/>
  <c r="D1441" i="1"/>
  <c r="G1441" i="1" s="1"/>
  <c r="I1441" i="1" s="1"/>
  <c r="C1441" i="1"/>
  <c r="D1440" i="1"/>
  <c r="H1440" i="1" s="1"/>
  <c r="C1440" i="1"/>
  <c r="G1440" i="1" s="1"/>
  <c r="I1440" i="1" s="1"/>
  <c r="H1439" i="1"/>
  <c r="D1439" i="1"/>
  <c r="G1439" i="1" s="1"/>
  <c r="I1439" i="1" s="1"/>
  <c r="C1439" i="1"/>
  <c r="H1438" i="1"/>
  <c r="D1438" i="1"/>
  <c r="G1438" i="1" s="1"/>
  <c r="C1438" i="1"/>
  <c r="C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D1416" i="1"/>
  <c r="H1415" i="1"/>
  <c r="D1415" i="1"/>
  <c r="G1415" i="1" s="1"/>
  <c r="C1415" i="1"/>
  <c r="H1414" i="1"/>
  <c r="D1414" i="1"/>
  <c r="G1414" i="1" s="1"/>
  <c r="C1414" i="1"/>
  <c r="H1413" i="1"/>
  <c r="D1413" i="1"/>
  <c r="G1413" i="1" s="1"/>
  <c r="C1413" i="1"/>
  <c r="H1412" i="1"/>
  <c r="D1412" i="1"/>
  <c r="G1412" i="1" s="1"/>
  <c r="C1412" i="1"/>
  <c r="D1411" i="1"/>
  <c r="G1411" i="1" s="1"/>
  <c r="C1411" i="1"/>
  <c r="H1410" i="1"/>
  <c r="D1410" i="1"/>
  <c r="G1410" i="1" s="1"/>
  <c r="C1410" i="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C1244" i="1"/>
  <c r="G1244" i="1" s="1"/>
  <c r="H1243" i="1"/>
  <c r="G1243" i="1"/>
  <c r="D1243" i="1"/>
  <c r="C1243" i="1"/>
  <c r="H1242" i="1"/>
  <c r="G1242" i="1"/>
  <c r="D1242" i="1"/>
  <c r="C1242" i="1"/>
  <c r="H1241" i="1"/>
  <c r="G1241" i="1"/>
  <c r="D1241" i="1"/>
  <c r="C1241" i="1"/>
  <c r="H1240" i="1"/>
  <c r="D1240" i="1"/>
  <c r="C1240" i="1"/>
  <c r="G1240" i="1" s="1"/>
  <c r="H1239" i="1"/>
  <c r="G1239" i="1"/>
  <c r="D1239" i="1"/>
  <c r="C1239" i="1"/>
  <c r="H1238" i="1"/>
  <c r="G1238" i="1"/>
  <c r="D1238" i="1"/>
  <c r="C1238" i="1"/>
  <c r="D1237" i="1"/>
  <c r="C1237" i="1"/>
  <c r="H1237" i="1" s="1"/>
  <c r="D1236" i="1"/>
  <c r="C1236" i="1"/>
  <c r="H1236" i="1" s="1"/>
  <c r="C1235" i="1"/>
  <c r="H1235" i="1" s="1"/>
  <c r="H1234" i="1"/>
  <c r="G1234" i="1"/>
  <c r="D1234" i="1"/>
  <c r="C1234" i="1"/>
  <c r="H1233" i="1"/>
  <c r="G1233" i="1"/>
  <c r="D1233" i="1"/>
  <c r="C1233" i="1"/>
  <c r="D1232" i="1"/>
  <c r="C1232" i="1"/>
  <c r="H1231" i="1"/>
  <c r="G1231" i="1"/>
  <c r="D1231" i="1"/>
  <c r="C1231" i="1"/>
  <c r="H1230" i="1"/>
  <c r="G1230" i="1"/>
  <c r="D1230" i="1"/>
  <c r="C1230" i="1"/>
  <c r="D1229" i="1"/>
  <c r="C1229" i="1"/>
  <c r="D1228" i="1"/>
  <c r="H1228" i="1" s="1"/>
  <c r="C1228" i="1"/>
  <c r="D1227" i="1"/>
  <c r="C1227" i="1"/>
  <c r="H1226" i="1"/>
  <c r="G1226" i="1"/>
  <c r="D1226" i="1"/>
  <c r="C1226" i="1"/>
  <c r="H1225" i="1"/>
  <c r="G1225" i="1"/>
  <c r="D1225" i="1"/>
  <c r="C1225" i="1"/>
  <c r="D1224" i="1"/>
  <c r="C1224" i="1"/>
  <c r="C1223" i="1"/>
  <c r="H1221" i="1"/>
  <c r="G1221" i="1"/>
  <c r="D1221" i="1"/>
  <c r="C1221" i="1"/>
  <c r="H1220" i="1"/>
  <c r="G1220" i="1"/>
  <c r="D1220" i="1"/>
  <c r="C1220" i="1"/>
  <c r="H1219" i="1"/>
  <c r="G1219" i="1"/>
  <c r="D1219" i="1"/>
  <c r="C1219" i="1"/>
  <c r="H1218" i="1"/>
  <c r="G1218" i="1"/>
  <c r="D1218" i="1"/>
  <c r="C1218" i="1"/>
  <c r="D1217" i="1"/>
  <c r="G1217" i="1" s="1"/>
  <c r="C1217" i="1"/>
  <c r="H1217" i="1" s="1"/>
  <c r="D1216" i="1"/>
  <c r="G1216" i="1" s="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H1155" i="1" s="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D1033" i="1"/>
  <c r="G1033" i="1" s="1"/>
  <c r="C1033" i="1"/>
  <c r="D1032" i="1"/>
  <c r="C1032" i="1"/>
  <c r="H1032" i="1" s="1"/>
  <c r="H1031" i="1"/>
  <c r="G1031" i="1"/>
  <c r="D1031" i="1"/>
  <c r="C1031" i="1"/>
  <c r="D1030" i="1"/>
  <c r="C1030" i="1"/>
  <c r="H1029" i="1"/>
  <c r="G1029" i="1"/>
  <c r="D1029" i="1"/>
  <c r="C1029" i="1"/>
  <c r="D1028" i="1"/>
  <c r="C1028" i="1"/>
  <c r="H1028" i="1" s="1"/>
  <c r="H1027" i="1"/>
  <c r="G1027" i="1"/>
  <c r="D1027" i="1"/>
  <c r="C1027" i="1"/>
  <c r="H1026" i="1"/>
  <c r="G1026" i="1"/>
  <c r="D1026" i="1"/>
  <c r="C1026" i="1"/>
  <c r="D1025" i="1"/>
  <c r="G1025" i="1" s="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C1006" i="1"/>
  <c r="H1006" i="1" s="1"/>
  <c r="H1005" i="1"/>
  <c r="G1005" i="1"/>
  <c r="D1005" i="1"/>
  <c r="C1005" i="1"/>
  <c r="H1004" i="1"/>
  <c r="G1004" i="1"/>
  <c r="D1004" i="1"/>
  <c r="C1004" i="1"/>
  <c r="H1003" i="1"/>
  <c r="D1003" i="1"/>
  <c r="C1003" i="1"/>
  <c r="H1002" i="1"/>
  <c r="G1002" i="1"/>
  <c r="D1002" i="1"/>
  <c r="C1002" i="1"/>
  <c r="H1001" i="1"/>
  <c r="G1001" i="1"/>
  <c r="D1001" i="1"/>
  <c r="C1001" i="1"/>
  <c r="H1000" i="1"/>
  <c r="G1000" i="1"/>
  <c r="D1000" i="1"/>
  <c r="C1000" i="1"/>
  <c r="D999" i="1"/>
  <c r="G999" i="1" s="1"/>
  <c r="C999" i="1"/>
  <c r="D998" i="1"/>
  <c r="C998" i="1"/>
  <c r="C997" i="1"/>
  <c r="D996" i="1"/>
  <c r="C996" i="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D645" i="1"/>
  <c r="H645" i="1" s="1"/>
  <c r="C645" i="1"/>
  <c r="D644" i="1"/>
  <c r="G644" i="1" s="1"/>
  <c r="C644" i="1"/>
  <c r="D643" i="1"/>
  <c r="G643" i="1" s="1"/>
  <c r="C643" i="1"/>
  <c r="D642" i="1"/>
  <c r="H642" i="1" s="1"/>
  <c r="C642" i="1"/>
  <c r="D641" i="1"/>
  <c r="H641" i="1" s="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D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G477" i="1"/>
  <c r="D477" i="1"/>
  <c r="H477" i="1" s="1"/>
  <c r="C477" i="1"/>
  <c r="G476" i="1"/>
  <c r="D476" i="1"/>
  <c r="H476" i="1" s="1"/>
  <c r="C476" i="1"/>
  <c r="D475" i="1"/>
  <c r="C475" i="1"/>
  <c r="G474" i="1"/>
  <c r="D474" i="1"/>
  <c r="H474" i="1" s="1"/>
  <c r="C474" i="1"/>
  <c r="G473" i="1"/>
  <c r="D473" i="1"/>
  <c r="H473" i="1" s="1"/>
  <c r="C473" i="1"/>
  <c r="D472" i="1"/>
  <c r="H472" i="1" s="1"/>
  <c r="C472" i="1"/>
  <c r="D471" i="1"/>
  <c r="C471" i="1"/>
  <c r="G470" i="1"/>
  <c r="D470" i="1"/>
  <c r="H470" i="1" s="1"/>
  <c r="C470" i="1"/>
  <c r="G469" i="1"/>
  <c r="D469" i="1"/>
  <c r="H469" i="1" s="1"/>
  <c r="C469" i="1"/>
  <c r="D468" i="1"/>
  <c r="H468" i="1" s="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H415" i="1"/>
  <c r="D415" i="1"/>
  <c r="G415" i="1" s="1"/>
  <c r="C415" i="1"/>
  <c r="D413" i="1"/>
  <c r="H413" i="1" s="1"/>
  <c r="C413" i="1"/>
  <c r="C412" i="1"/>
  <c r="D411" i="1"/>
  <c r="H411" i="1" s="1"/>
  <c r="C411" i="1"/>
  <c r="H406" i="1"/>
  <c r="G406" i="1"/>
  <c r="D406" i="1"/>
  <c r="C406" i="1"/>
  <c r="D405" i="1"/>
  <c r="G405" i="1" s="1"/>
  <c r="C405" i="1"/>
  <c r="D404" i="1"/>
  <c r="H404" i="1" s="1"/>
  <c r="C404" i="1"/>
  <c r="D401" i="1"/>
  <c r="C401" i="1"/>
  <c r="D400" i="1"/>
  <c r="C400" i="1"/>
  <c r="D399" i="1"/>
  <c r="C399" i="1"/>
  <c r="D398" i="1"/>
  <c r="C398" i="1"/>
  <c r="D397" i="1"/>
  <c r="C397" i="1"/>
  <c r="D396" i="1"/>
  <c r="C396" i="1"/>
  <c r="D395" i="1"/>
  <c r="H394" i="1"/>
  <c r="D394" i="1"/>
  <c r="G394" i="1" s="1"/>
  <c r="C394" i="1"/>
  <c r="H393" i="1"/>
  <c r="D393" i="1"/>
  <c r="G393" i="1" s="1"/>
  <c r="C393" i="1"/>
  <c r="C392" i="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D379" i="1"/>
  <c r="G379" i="1" s="1"/>
  <c r="C379"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D365" i="1"/>
  <c r="G365" i="1" s="1"/>
  <c r="C365" i="1"/>
  <c r="D364" i="1"/>
  <c r="G364" i="1" s="1"/>
  <c r="C364" i="1"/>
  <c r="D363" i="1"/>
  <c r="C363" i="1"/>
  <c r="H362" i="1"/>
  <c r="D362" i="1"/>
  <c r="C362" i="1"/>
  <c r="G362" i="1" s="1"/>
  <c r="H361" i="1"/>
  <c r="D361" i="1"/>
  <c r="C361" i="1"/>
  <c r="G361" i="1" s="1"/>
  <c r="D360" i="1"/>
  <c r="C360" i="1"/>
  <c r="D359" i="1"/>
  <c r="C359" i="1"/>
  <c r="C358" i="1"/>
  <c r="D357" i="1"/>
  <c r="C357" i="1"/>
  <c r="D356" i="1"/>
  <c r="C356" i="1"/>
  <c r="H355" i="1"/>
  <c r="D355" i="1"/>
  <c r="C355" i="1"/>
  <c r="G355" i="1" s="1"/>
  <c r="H354" i="1"/>
  <c r="D354" i="1"/>
  <c r="C354" i="1"/>
  <c r="G354" i="1" s="1"/>
  <c r="D353" i="1"/>
  <c r="C353" i="1"/>
  <c r="D352" i="1"/>
  <c r="C352" i="1"/>
  <c r="H351" i="1"/>
  <c r="D351" i="1"/>
  <c r="C351" i="1"/>
  <c r="G351" i="1" s="1"/>
  <c r="H350" i="1"/>
  <c r="D350" i="1"/>
  <c r="C350" i="1"/>
  <c r="G350" i="1" s="1"/>
  <c r="D349" i="1"/>
  <c r="C349" i="1"/>
  <c r="D348" i="1"/>
  <c r="C348" i="1"/>
  <c r="H347" i="1"/>
  <c r="D347" i="1"/>
  <c r="C347" i="1"/>
  <c r="G347" i="1" s="1"/>
  <c r="D346" i="1"/>
  <c r="H344" i="1"/>
  <c r="D344" i="1"/>
  <c r="C344" i="1"/>
  <c r="G344" i="1" s="1"/>
  <c r="H343" i="1"/>
  <c r="D343" i="1"/>
  <c r="C343" i="1"/>
  <c r="G343" i="1" s="1"/>
  <c r="D342" i="1"/>
  <c r="C342" i="1"/>
  <c r="D341" i="1"/>
  <c r="C341" i="1"/>
  <c r="H340" i="1"/>
  <c r="D340" i="1"/>
  <c r="C340" i="1"/>
  <c r="G340" i="1" s="1"/>
  <c r="H339" i="1"/>
  <c r="C339" i="1"/>
  <c r="G339" i="1" s="1"/>
  <c r="D338" i="1"/>
  <c r="C338" i="1"/>
  <c r="H337" i="1"/>
  <c r="D337" i="1"/>
  <c r="C337" i="1"/>
  <c r="G337" i="1" s="1"/>
  <c r="H336" i="1"/>
  <c r="D336" i="1"/>
  <c r="C336" i="1"/>
  <c r="G336" i="1" s="1"/>
  <c r="D335" i="1"/>
  <c r="C335" i="1"/>
  <c r="D334" i="1"/>
  <c r="C334" i="1"/>
  <c r="H333" i="1"/>
  <c r="D333" i="1"/>
  <c r="C333" i="1"/>
  <c r="G333" i="1" s="1"/>
  <c r="H332" i="1"/>
  <c r="D332" i="1"/>
  <c r="C332" i="1"/>
  <c r="G332" i="1" s="1"/>
  <c r="D331" i="1"/>
  <c r="C331" i="1"/>
  <c r="D330" i="1"/>
  <c r="C330" i="1"/>
  <c r="H329" i="1"/>
  <c r="D329" i="1"/>
  <c r="C329" i="1"/>
  <c r="G329" i="1" s="1"/>
  <c r="H328" i="1"/>
  <c r="D328" i="1"/>
  <c r="C328" i="1"/>
  <c r="G328" i="1" s="1"/>
  <c r="D327" i="1"/>
  <c r="C327" i="1"/>
  <c r="D326" i="1"/>
  <c r="C326" i="1"/>
  <c r="H325" i="1"/>
  <c r="D325" i="1"/>
  <c r="C325" i="1"/>
  <c r="G325" i="1" s="1"/>
  <c r="H324" i="1"/>
  <c r="D324" i="1"/>
  <c r="C324" i="1"/>
  <c r="G324" i="1" s="1"/>
  <c r="D323" i="1"/>
  <c r="C323" i="1"/>
  <c r="D322" i="1"/>
  <c r="C322" i="1"/>
  <c r="H321" i="1"/>
  <c r="D321" i="1"/>
  <c r="C321" i="1"/>
  <c r="G321" i="1" s="1"/>
  <c r="H320" i="1"/>
  <c r="D320" i="1"/>
  <c r="C320" i="1"/>
  <c r="G320" i="1" s="1"/>
  <c r="D319" i="1"/>
  <c r="C319" i="1"/>
  <c r="D318" i="1"/>
  <c r="C318" i="1"/>
  <c r="H317" i="1"/>
  <c r="D317" i="1"/>
  <c r="C317" i="1"/>
  <c r="G317" i="1" s="1"/>
  <c r="H316" i="1"/>
  <c r="D316" i="1"/>
  <c r="C316" i="1"/>
  <c r="G316" i="1" s="1"/>
  <c r="D315" i="1"/>
  <c r="C315" i="1"/>
  <c r="D314" i="1"/>
  <c r="C314" i="1"/>
  <c r="H313" i="1"/>
  <c r="D313" i="1"/>
  <c r="C313" i="1"/>
  <c r="G313" i="1" s="1"/>
  <c r="H312" i="1"/>
  <c r="D312" i="1"/>
  <c r="C312" i="1"/>
  <c r="G312" i="1" s="1"/>
  <c r="D311" i="1"/>
  <c r="C311" i="1"/>
  <c r="D310" i="1"/>
  <c r="C310" i="1"/>
  <c r="H309" i="1"/>
  <c r="D309" i="1"/>
  <c r="C309" i="1"/>
  <c r="G309" i="1" s="1"/>
  <c r="H308" i="1"/>
  <c r="D308" i="1"/>
  <c r="C308" i="1"/>
  <c r="G308" i="1" s="1"/>
  <c r="D307" i="1"/>
  <c r="C307" i="1"/>
  <c r="H305" i="1"/>
  <c r="D305" i="1"/>
  <c r="C305" i="1"/>
  <c r="G305" i="1" s="1"/>
  <c r="D304" i="1"/>
  <c r="C304" i="1"/>
  <c r="D303" i="1"/>
  <c r="C303" i="1"/>
  <c r="H302" i="1"/>
  <c r="D302" i="1"/>
  <c r="C302" i="1"/>
  <c r="G302" i="1" s="1"/>
  <c r="H301" i="1"/>
  <c r="D301" i="1"/>
  <c r="C301" i="1"/>
  <c r="G301" i="1" s="1"/>
  <c r="D300" i="1"/>
  <c r="C300" i="1"/>
  <c r="D299" i="1"/>
  <c r="C299" i="1"/>
  <c r="H298" i="1"/>
  <c r="D298" i="1"/>
  <c r="C298" i="1"/>
  <c r="G298" i="1" s="1"/>
  <c r="H297" i="1"/>
  <c r="D297" i="1"/>
  <c r="C297" i="1"/>
  <c r="G297" i="1" s="1"/>
  <c r="D296" i="1"/>
  <c r="C296" i="1"/>
  <c r="H295" i="1"/>
  <c r="D295" i="1"/>
  <c r="C295" i="1"/>
  <c r="G295" i="1" s="1"/>
  <c r="D294" i="1"/>
  <c r="H292" i="1"/>
  <c r="D292" i="1"/>
  <c r="C292" i="1"/>
  <c r="G292" i="1" s="1"/>
  <c r="D291" i="1"/>
  <c r="H291" i="1" s="1"/>
  <c r="C291" i="1"/>
  <c r="D290" i="1"/>
  <c r="C290" i="1"/>
  <c r="D289" i="1"/>
  <c r="C289" i="1"/>
  <c r="D288" i="1"/>
  <c r="C288" i="1"/>
  <c r="D284" i="1"/>
  <c r="C284" i="1"/>
  <c r="H283" i="1"/>
  <c r="D283" i="1"/>
  <c r="C283" i="1"/>
  <c r="G283" i="1" s="1"/>
  <c r="H282" i="1"/>
  <c r="D282" i="1"/>
  <c r="C282" i="1"/>
  <c r="G282" i="1" s="1"/>
  <c r="D281" i="1"/>
  <c r="C281" i="1"/>
  <c r="G281" i="1" s="1"/>
  <c r="D280" i="1"/>
  <c r="C280" i="1"/>
  <c r="H279" i="1"/>
  <c r="D279" i="1"/>
  <c r="C279" i="1"/>
  <c r="G279" i="1" s="1"/>
  <c r="H278" i="1"/>
  <c r="D278" i="1"/>
  <c r="C278" i="1"/>
  <c r="G278" i="1" s="1"/>
  <c r="D277" i="1"/>
  <c r="C277" i="1"/>
  <c r="G277" i="1" s="1"/>
  <c r="D276" i="1"/>
  <c r="C276" i="1"/>
  <c r="D275" i="1"/>
  <c r="C275" i="1"/>
  <c r="G275" i="1" s="1"/>
  <c r="H274" i="1"/>
  <c r="D274" i="1"/>
  <c r="C274" i="1"/>
  <c r="G274" i="1" s="1"/>
  <c r="H273" i="1"/>
  <c r="D273" i="1"/>
  <c r="C273" i="1"/>
  <c r="G273" i="1" s="1"/>
  <c r="D272" i="1"/>
  <c r="C272" i="1"/>
  <c r="D271" i="1"/>
  <c r="C271" i="1"/>
  <c r="G271" i="1" s="1"/>
  <c r="H270" i="1"/>
  <c r="D270" i="1"/>
  <c r="C270" i="1"/>
  <c r="G270" i="1" s="1"/>
  <c r="H269" i="1"/>
  <c r="D269" i="1"/>
  <c r="C269" i="1"/>
  <c r="G269" i="1" s="1"/>
  <c r="D268" i="1"/>
  <c r="C268" i="1"/>
  <c r="H267" i="1"/>
  <c r="D267" i="1"/>
  <c r="C267" i="1"/>
  <c r="G267" i="1" s="1"/>
  <c r="H266" i="1"/>
  <c r="D266" i="1"/>
  <c r="C266" i="1"/>
  <c r="G266" i="1" s="1"/>
  <c r="D265" i="1"/>
  <c r="C265" i="1"/>
  <c r="G265" i="1" s="1"/>
  <c r="D264" i="1"/>
  <c r="C264" i="1"/>
  <c r="H263" i="1"/>
  <c r="D263" i="1"/>
  <c r="C263" i="1"/>
  <c r="G263" i="1" s="1"/>
  <c r="D262" i="1"/>
  <c r="H262" i="1" s="1"/>
  <c r="C262" i="1"/>
  <c r="D261" i="1"/>
  <c r="C261" i="1"/>
  <c r="G261" i="1" s="1"/>
  <c r="D260" i="1"/>
  <c r="C260" i="1"/>
  <c r="H258" i="1"/>
  <c r="D258" i="1"/>
  <c r="C258" i="1"/>
  <c r="G258" i="1" s="1"/>
  <c r="H257" i="1"/>
  <c r="D257" i="1"/>
  <c r="C257" i="1"/>
  <c r="G257" i="1" s="1"/>
  <c r="D256" i="1"/>
  <c r="C256" i="1"/>
  <c r="D255" i="1"/>
  <c r="C255" i="1"/>
  <c r="G255" i="1" s="1"/>
  <c r="H254" i="1"/>
  <c r="D254" i="1"/>
  <c r="C254" i="1"/>
  <c r="G254" i="1" s="1"/>
  <c r="H253" i="1"/>
  <c r="D253" i="1"/>
  <c r="C253" i="1"/>
  <c r="G253" i="1" s="1"/>
  <c r="D252" i="1"/>
  <c r="C252" i="1"/>
  <c r="H251" i="1"/>
  <c r="D251" i="1"/>
  <c r="C251" i="1"/>
  <c r="G251" i="1" s="1"/>
  <c r="H250" i="1"/>
  <c r="D250" i="1"/>
  <c r="C250" i="1"/>
  <c r="G250" i="1" s="1"/>
  <c r="D249" i="1"/>
  <c r="C249" i="1"/>
  <c r="G249" i="1" s="1"/>
  <c r="H247" i="1"/>
  <c r="D247" i="1"/>
  <c r="C247" i="1"/>
  <c r="G247" i="1" s="1"/>
  <c r="D246" i="1"/>
  <c r="C246" i="1"/>
  <c r="G246" i="1" s="1"/>
  <c r="D245" i="1"/>
  <c r="C245" i="1"/>
  <c r="D244" i="1"/>
  <c r="C244" i="1"/>
  <c r="G244" i="1" s="1"/>
  <c r="H243" i="1"/>
  <c r="D243" i="1"/>
  <c r="C243" i="1"/>
  <c r="G243" i="1" s="1"/>
  <c r="H242" i="1"/>
  <c r="D242" i="1"/>
  <c r="C242" i="1"/>
  <c r="G242" i="1" s="1"/>
  <c r="D241" i="1"/>
  <c r="C241" i="1"/>
  <c r="D240" i="1"/>
  <c r="C240" i="1"/>
  <c r="G240" i="1" s="1"/>
  <c r="H239" i="1"/>
  <c r="D239" i="1"/>
  <c r="C239" i="1"/>
  <c r="G239" i="1" s="1"/>
  <c r="H238" i="1"/>
  <c r="D238" i="1"/>
  <c r="C238" i="1"/>
  <c r="G238" i="1" s="1"/>
  <c r="D237" i="1"/>
  <c r="C237" i="1"/>
  <c r="H236" i="1"/>
  <c r="D236" i="1"/>
  <c r="C236" i="1"/>
  <c r="G236" i="1" s="1"/>
  <c r="H235" i="1"/>
  <c r="D235" i="1"/>
  <c r="C235" i="1"/>
  <c r="G235" i="1" s="1"/>
  <c r="D234" i="1"/>
  <c r="C234" i="1"/>
  <c r="G234" i="1" s="1"/>
  <c r="D233" i="1"/>
  <c r="C233" i="1"/>
  <c r="H232" i="1"/>
  <c r="D232" i="1"/>
  <c r="C232" i="1"/>
  <c r="G232" i="1" s="1"/>
  <c r="H231" i="1"/>
  <c r="D231" i="1"/>
  <c r="C231" i="1"/>
  <c r="G231" i="1" s="1"/>
  <c r="D230" i="1"/>
  <c r="C230" i="1"/>
  <c r="G230" i="1" s="1"/>
  <c r="D229" i="1"/>
  <c r="C229" i="1"/>
  <c r="D228" i="1"/>
  <c r="C228" i="1"/>
  <c r="G228" i="1" s="1"/>
  <c r="H227" i="1"/>
  <c r="D227" i="1"/>
  <c r="C227" i="1"/>
  <c r="G227" i="1" s="1"/>
  <c r="H226" i="1"/>
  <c r="D226" i="1"/>
  <c r="C226" i="1"/>
  <c r="G226" i="1" s="1"/>
  <c r="D225" i="1"/>
  <c r="C225" i="1"/>
  <c r="D224" i="1"/>
  <c r="C224" i="1"/>
  <c r="G224" i="1" s="1"/>
  <c r="H223" i="1"/>
  <c r="D223" i="1"/>
  <c r="C223" i="1"/>
  <c r="G223" i="1" s="1"/>
  <c r="H222" i="1"/>
  <c r="D222" i="1"/>
  <c r="C222" i="1"/>
  <c r="G222" i="1" s="1"/>
  <c r="D221" i="1"/>
  <c r="C221" i="1"/>
  <c r="D220" i="1"/>
  <c r="H219" i="1"/>
  <c r="D219" i="1"/>
  <c r="C219" i="1"/>
  <c r="G219" i="1" s="1"/>
  <c r="D218" i="1"/>
  <c r="C218" i="1"/>
  <c r="G218" i="1" s="1"/>
  <c r="D217" i="1"/>
  <c r="C217" i="1"/>
  <c r="H216" i="1"/>
  <c r="D216" i="1"/>
  <c r="C216" i="1"/>
  <c r="G216" i="1" s="1"/>
  <c r="H215" i="1"/>
  <c r="D215" i="1"/>
  <c r="C215" i="1"/>
  <c r="G215" i="1" s="1"/>
  <c r="D214" i="1"/>
  <c r="C214" i="1"/>
  <c r="G214" i="1" s="1"/>
  <c r="D213" i="1"/>
  <c r="C213" i="1"/>
  <c r="D212" i="1"/>
  <c r="C212" i="1"/>
  <c r="G212" i="1" s="1"/>
  <c r="D211" i="1"/>
  <c r="H210" i="1"/>
  <c r="D210" i="1"/>
  <c r="C210" i="1"/>
  <c r="G210" i="1" s="1"/>
  <c r="D209" i="1"/>
  <c r="C209" i="1"/>
  <c r="H208" i="1"/>
  <c r="D208" i="1"/>
  <c r="C208" i="1"/>
  <c r="G208" i="1" s="1"/>
  <c r="D207" i="1"/>
  <c r="H207" i="1" s="1"/>
  <c r="C207" i="1"/>
  <c r="D206" i="1"/>
  <c r="C206" i="1"/>
  <c r="D205" i="1"/>
  <c r="C205" i="1"/>
  <c r="H204" i="1"/>
  <c r="D204" i="1"/>
  <c r="C204" i="1"/>
  <c r="G204" i="1" s="1"/>
  <c r="H203" i="1"/>
  <c r="D203" i="1"/>
  <c r="C203" i="1"/>
  <c r="G203" i="1" s="1"/>
  <c r="D202" i="1"/>
  <c r="C202" i="1"/>
  <c r="G202" i="1" s="1"/>
  <c r="D201" i="1"/>
  <c r="C201" i="1"/>
  <c r="D200" i="1"/>
  <c r="C200" i="1"/>
  <c r="G200" i="1" s="1"/>
  <c r="H199" i="1"/>
  <c r="D199" i="1"/>
  <c r="C199" i="1"/>
  <c r="G199" i="1" s="1"/>
  <c r="H198" i="1"/>
  <c r="D198" i="1"/>
  <c r="C198" i="1"/>
  <c r="G198" i="1" s="1"/>
  <c r="D197" i="1"/>
  <c r="C197" i="1"/>
  <c r="D196" i="1"/>
  <c r="C196" i="1"/>
  <c r="G196" i="1" s="1"/>
  <c r="H195" i="1"/>
  <c r="D195" i="1"/>
  <c r="C195" i="1"/>
  <c r="G195" i="1" s="1"/>
  <c r="H194" i="1"/>
  <c r="D194" i="1"/>
  <c r="C194" i="1"/>
  <c r="G194" i="1" s="1"/>
  <c r="D193" i="1"/>
  <c r="C193" i="1"/>
  <c r="D192" i="1"/>
  <c r="D191" i="1"/>
  <c r="H191" i="1" s="1"/>
  <c r="C191" i="1"/>
  <c r="D190" i="1"/>
  <c r="C190" i="1"/>
  <c r="G190" i="1" s="1"/>
  <c r="D189" i="1"/>
  <c r="C189" i="1"/>
  <c r="D188" i="1"/>
  <c r="H188" i="1" s="1"/>
  <c r="C188" i="1"/>
  <c r="D187" i="1"/>
  <c r="H187" i="1" s="1"/>
  <c r="C187" i="1"/>
  <c r="D186" i="1"/>
  <c r="C186" i="1"/>
  <c r="G186" i="1" s="1"/>
  <c r="D185" i="1"/>
  <c r="C185" i="1"/>
  <c r="D184" i="1"/>
  <c r="C184" i="1"/>
  <c r="H183" i="1"/>
  <c r="D183" i="1"/>
  <c r="C183" i="1"/>
  <c r="G183" i="1" s="1"/>
  <c r="D182" i="1"/>
  <c r="H182" i="1" s="1"/>
  <c r="C182" i="1"/>
  <c r="D181" i="1"/>
  <c r="C181" i="1"/>
  <c r="D180" i="1"/>
  <c r="C180" i="1"/>
  <c r="G180" i="1" s="1"/>
  <c r="D179" i="1"/>
  <c r="H179" i="1" s="1"/>
  <c r="C179" i="1"/>
  <c r="D178" i="1"/>
  <c r="H178" i="1" s="1"/>
  <c r="C178" i="1"/>
  <c r="D177" i="1"/>
  <c r="C177" i="1"/>
  <c r="D176" i="1"/>
  <c r="H176" i="1" s="1"/>
  <c r="C176" i="1"/>
  <c r="D175" i="1"/>
  <c r="H175" i="1" s="1"/>
  <c r="C175" i="1"/>
  <c r="D174" i="1"/>
  <c r="C174" i="1"/>
  <c r="C173" i="1"/>
  <c r="H172" i="1"/>
  <c r="D172" i="1"/>
  <c r="C172" i="1"/>
  <c r="G172" i="1" s="1"/>
  <c r="H171" i="1"/>
  <c r="D171" i="1"/>
  <c r="C171" i="1"/>
  <c r="G171" i="1" s="1"/>
  <c r="D170" i="1"/>
  <c r="C170" i="1"/>
  <c r="D169" i="1"/>
  <c r="C169" i="1"/>
  <c r="D168" i="1"/>
  <c r="C168" i="1"/>
  <c r="D167" i="1"/>
  <c r="H167" i="1" s="1"/>
  <c r="C167" i="1"/>
  <c r="G167" i="1" s="1"/>
  <c r="D166" i="1"/>
  <c r="H166" i="1" s="1"/>
  <c r="C166" i="1"/>
  <c r="G166" i="1" s="1"/>
  <c r="D165" i="1"/>
  <c r="C165" i="1"/>
  <c r="D164" i="1"/>
  <c r="C164" i="1"/>
  <c r="G164" i="1" s="1"/>
  <c r="D163" i="1"/>
  <c r="H163" i="1" s="1"/>
  <c r="C163" i="1"/>
  <c r="D162" i="1"/>
  <c r="H162" i="1" s="1"/>
  <c r="C162" i="1"/>
  <c r="D161" i="1"/>
  <c r="C161" i="1"/>
  <c r="D160" i="1"/>
  <c r="H160" i="1" s="1"/>
  <c r="C160" i="1"/>
  <c r="C159" i="1"/>
  <c r="D158" i="1"/>
  <c r="C158" i="1"/>
  <c r="H158" i="1" s="1"/>
  <c r="D157" i="1"/>
  <c r="G157" i="1" s="1"/>
  <c r="C157" i="1"/>
  <c r="G156" i="1"/>
  <c r="D156" i="1"/>
  <c r="C156" i="1"/>
  <c r="H156" i="1" s="1"/>
  <c r="D155" i="1"/>
  <c r="C155" i="1"/>
  <c r="H155" i="1" s="1"/>
  <c r="D154" i="1"/>
  <c r="C154" i="1"/>
  <c r="G153" i="1"/>
  <c r="D153" i="1"/>
  <c r="C153" i="1"/>
  <c r="H153" i="1" s="1"/>
  <c r="D152" i="1"/>
  <c r="G152" i="1" s="1"/>
  <c r="C152" i="1"/>
  <c r="D151" i="1"/>
  <c r="C151" i="1"/>
  <c r="H151" i="1" s="1"/>
  <c r="D150" i="1"/>
  <c r="C150" i="1"/>
  <c r="D149" i="1"/>
  <c r="G149" i="1" s="1"/>
  <c r="C149" i="1"/>
  <c r="D148" i="1"/>
  <c r="G148" i="1" s="1"/>
  <c r="C148" i="1"/>
  <c r="D146" i="1"/>
  <c r="C146" i="1"/>
  <c r="H146" i="1" s="1"/>
  <c r="G145" i="1"/>
  <c r="D145" i="1"/>
  <c r="C145" i="1"/>
  <c r="D144" i="1"/>
  <c r="G144" i="1" s="1"/>
  <c r="C144" i="1"/>
  <c r="D143" i="1"/>
  <c r="C143" i="1"/>
  <c r="H143" i="1" s="1"/>
  <c r="D142" i="1"/>
  <c r="C142" i="1"/>
  <c r="H142" i="1" s="1"/>
  <c r="G141" i="1"/>
  <c r="D141" i="1"/>
  <c r="C141" i="1"/>
  <c r="D140" i="1"/>
  <c r="G140" i="1" s="1"/>
  <c r="C140" i="1"/>
  <c r="D139" i="1"/>
  <c r="C139" i="1"/>
  <c r="H139" i="1" s="1"/>
  <c r="D138" i="1"/>
  <c r="C138" i="1"/>
  <c r="H138" i="1" s="1"/>
  <c r="G137" i="1"/>
  <c r="D137" i="1"/>
  <c r="C137" i="1"/>
  <c r="D136" i="1"/>
  <c r="G136" i="1" s="1"/>
  <c r="C136" i="1"/>
  <c r="D135" i="1"/>
  <c r="C135" i="1"/>
  <c r="H135" i="1" s="1"/>
  <c r="D134" i="1"/>
  <c r="C134" i="1"/>
  <c r="H134" i="1" s="1"/>
  <c r="G133" i="1"/>
  <c r="D133" i="1"/>
  <c r="C133" i="1"/>
  <c r="D132" i="1"/>
  <c r="G132" i="1" s="1"/>
  <c r="C132" i="1"/>
  <c r="D131" i="1"/>
  <c r="C131" i="1"/>
  <c r="D130" i="1"/>
  <c r="C130" i="1"/>
  <c r="D129" i="1"/>
  <c r="D128" i="1"/>
  <c r="G128" i="1" s="1"/>
  <c r="C128" i="1"/>
  <c r="D127" i="1"/>
  <c r="C127" i="1"/>
  <c r="H127" i="1" s="1"/>
  <c r="D126" i="1"/>
  <c r="C126" i="1"/>
  <c r="H126" i="1" s="1"/>
  <c r="G125" i="1"/>
  <c r="D125" i="1"/>
  <c r="C125" i="1"/>
  <c r="D124" i="1"/>
  <c r="G124" i="1" s="1"/>
  <c r="C124" i="1"/>
  <c r="D123" i="1"/>
  <c r="C123" i="1"/>
  <c r="D122" i="1"/>
  <c r="C122" i="1"/>
  <c r="D121" i="1"/>
  <c r="G121" i="1" s="1"/>
  <c r="C121" i="1"/>
  <c r="C120" i="1"/>
  <c r="D119" i="1"/>
  <c r="C119" i="1"/>
  <c r="H119" i="1" s="1"/>
  <c r="D118" i="1"/>
  <c r="C118" i="1"/>
  <c r="H118" i="1" s="1"/>
  <c r="G117" i="1"/>
  <c r="D117" i="1"/>
  <c r="C117" i="1"/>
  <c r="D116" i="1"/>
  <c r="G116" i="1" s="1"/>
  <c r="C116" i="1"/>
  <c r="D115" i="1"/>
  <c r="C115" i="1"/>
  <c r="H115" i="1" s="1"/>
  <c r="D114" i="1"/>
  <c r="C114" i="1"/>
  <c r="H114" i="1" s="1"/>
  <c r="G113" i="1"/>
  <c r="D113" i="1"/>
  <c r="C113" i="1"/>
  <c r="D112" i="1"/>
  <c r="G112" i="1" s="1"/>
  <c r="C112" i="1"/>
  <c r="D111" i="1"/>
  <c r="C111" i="1"/>
  <c r="H111" i="1" s="1"/>
  <c r="D110" i="1"/>
  <c r="C110" i="1"/>
  <c r="H110" i="1" s="1"/>
  <c r="G109" i="1"/>
  <c r="D109" i="1"/>
  <c r="C109" i="1"/>
  <c r="D108" i="1"/>
  <c r="G108" i="1" s="1"/>
  <c r="C108" i="1"/>
  <c r="D107" i="1"/>
  <c r="C107" i="1"/>
  <c r="H107" i="1" s="1"/>
  <c r="D106" i="1"/>
  <c r="C106" i="1"/>
  <c r="H106" i="1" s="1"/>
  <c r="G105" i="1"/>
  <c r="D105" i="1"/>
  <c r="C105" i="1"/>
  <c r="D104" i="1"/>
  <c r="G104" i="1" s="1"/>
  <c r="C104" i="1"/>
  <c r="D103" i="1"/>
  <c r="C103" i="1"/>
  <c r="H103" i="1" s="1"/>
  <c r="G101" i="1"/>
  <c r="D101" i="1"/>
  <c r="C101" i="1"/>
  <c r="D100" i="1"/>
  <c r="G100" i="1" s="1"/>
  <c r="C100" i="1"/>
  <c r="D99" i="1"/>
  <c r="C99" i="1"/>
  <c r="H99" i="1" s="1"/>
  <c r="D98" i="1"/>
  <c r="C98" i="1"/>
  <c r="H98" i="1" s="1"/>
  <c r="G97" i="1"/>
  <c r="D97" i="1"/>
  <c r="C97" i="1"/>
  <c r="D96" i="1"/>
  <c r="G96" i="1" s="1"/>
  <c r="C96" i="1"/>
  <c r="D95" i="1"/>
  <c r="C95" i="1"/>
  <c r="H95" i="1" s="1"/>
  <c r="D94" i="1"/>
  <c r="C94" i="1"/>
  <c r="H94" i="1" s="1"/>
  <c r="G93" i="1"/>
  <c r="D93" i="1"/>
  <c r="C93" i="1"/>
  <c r="D92" i="1"/>
  <c r="G92" i="1" s="1"/>
  <c r="C92" i="1"/>
  <c r="D91" i="1"/>
  <c r="C91" i="1"/>
  <c r="H91" i="1" s="1"/>
  <c r="D90" i="1"/>
  <c r="C90" i="1"/>
  <c r="H90" i="1" s="1"/>
  <c r="G89" i="1"/>
  <c r="D89" i="1"/>
  <c r="C89" i="1"/>
  <c r="D88" i="1"/>
  <c r="G88" i="1" s="1"/>
  <c r="C88" i="1"/>
  <c r="D87" i="1"/>
  <c r="C87" i="1"/>
  <c r="H87" i="1" s="1"/>
  <c r="D86" i="1"/>
  <c r="C86" i="1"/>
  <c r="H86" i="1" s="1"/>
  <c r="G85" i="1"/>
  <c r="D85" i="1"/>
  <c r="C85" i="1"/>
  <c r="D84" i="1"/>
  <c r="G84" i="1" s="1"/>
  <c r="C84" i="1"/>
  <c r="D83" i="1"/>
  <c r="C83" i="1"/>
  <c r="H83" i="1" s="1"/>
  <c r="D82" i="1"/>
  <c r="C82" i="1"/>
  <c r="H82" i="1" s="1"/>
  <c r="D81" i="1"/>
  <c r="G81" i="1" s="1"/>
  <c r="C81" i="1"/>
  <c r="D80" i="1"/>
  <c r="G80" i="1" s="1"/>
  <c r="C80" i="1"/>
  <c r="D79" i="1"/>
  <c r="C79" i="1"/>
  <c r="D78" i="1"/>
  <c r="C78" i="1"/>
  <c r="G77" i="1"/>
  <c r="D77" i="1"/>
  <c r="C77" i="1"/>
  <c r="D76" i="1"/>
  <c r="G76" i="1" s="1"/>
  <c r="C76" i="1"/>
  <c r="D75" i="1"/>
  <c r="C75" i="1"/>
  <c r="H75" i="1" s="1"/>
  <c r="D74" i="1"/>
  <c r="C74" i="1"/>
  <c r="H74" i="1" s="1"/>
  <c r="G73" i="1"/>
  <c r="D73" i="1"/>
  <c r="C73" i="1"/>
  <c r="D72" i="1"/>
  <c r="G72" i="1" s="1"/>
  <c r="C72" i="1"/>
  <c r="D71" i="1"/>
  <c r="C71" i="1"/>
  <c r="H71" i="1" s="1"/>
  <c r="D70" i="1"/>
  <c r="C70" i="1"/>
  <c r="H70" i="1" s="1"/>
  <c r="G69" i="1"/>
  <c r="D69" i="1"/>
  <c r="C69" i="1"/>
  <c r="D68" i="1"/>
  <c r="G68" i="1" s="1"/>
  <c r="C68" i="1"/>
  <c r="D67" i="1"/>
  <c r="C67" i="1"/>
  <c r="H67" i="1" s="1"/>
  <c r="D66" i="1"/>
  <c r="C66" i="1"/>
  <c r="H66" i="1" s="1"/>
  <c r="D65" i="1"/>
  <c r="G65" i="1" s="1"/>
  <c r="C65" i="1"/>
  <c r="D64" i="1"/>
  <c r="G64" i="1" s="1"/>
  <c r="C64" i="1"/>
  <c r="D63" i="1"/>
  <c r="C63" i="1"/>
  <c r="H63" i="1" s="1"/>
  <c r="D62" i="1"/>
  <c r="C62" i="1"/>
  <c r="H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1224" i="1" l="1"/>
  <c r="G1456" i="1"/>
  <c r="H1411" i="1"/>
  <c r="E114" i="6"/>
  <c r="D1409" i="1"/>
  <c r="H1229" i="1"/>
  <c r="G1263" i="1"/>
  <c r="H1264" i="1"/>
  <c r="H1263" i="1"/>
  <c r="G1236" i="1"/>
  <c r="G1237" i="1"/>
  <c r="G1235" i="1"/>
  <c r="H1232" i="1"/>
  <c r="G1232" i="1"/>
  <c r="H1227" i="1"/>
  <c r="G1229" i="1"/>
  <c r="F250" i="5"/>
  <c r="G1227" i="1"/>
  <c r="G1228" i="1"/>
  <c r="E282" i="9"/>
  <c r="B282" i="9" s="1"/>
  <c r="G1224" i="1"/>
  <c r="F239" i="5"/>
  <c r="G1165" i="1"/>
  <c r="G1157" i="1"/>
  <c r="G1160" i="1"/>
  <c r="G1156" i="1"/>
  <c r="G1155" i="1"/>
  <c r="G1148" i="1"/>
  <c r="G1151" i="1"/>
  <c r="C1124" i="1"/>
  <c r="H1124" i="1"/>
  <c r="G1138" i="1"/>
  <c r="G1124" i="1"/>
  <c r="G1137" i="1"/>
  <c r="G1064" i="1"/>
  <c r="H1064" i="1"/>
  <c r="G1048" i="1"/>
  <c r="G1050" i="1"/>
  <c r="H1033" i="1"/>
  <c r="H1030" i="1"/>
  <c r="G1030" i="1"/>
  <c r="G1032" i="1"/>
  <c r="G1023" i="1"/>
  <c r="G1028" i="1"/>
  <c r="H1025" i="1"/>
  <c r="G1018" i="1"/>
  <c r="F35" i="5"/>
  <c r="G1013" i="1"/>
  <c r="G1014" i="1"/>
  <c r="G1003" i="1"/>
  <c r="G997" i="1"/>
  <c r="H999" i="1"/>
  <c r="F19" i="5"/>
  <c r="E12" i="5"/>
  <c r="D990" i="1" s="1"/>
  <c r="G998" i="1"/>
  <c r="H997" i="1"/>
  <c r="H998" i="1"/>
  <c r="G996" i="1"/>
  <c r="H996" i="1"/>
  <c r="F13" i="5"/>
  <c r="G991" i="1"/>
  <c r="G993" i="1"/>
  <c r="E300" i="9"/>
  <c r="B300" i="9" s="1"/>
  <c r="D22" i="7"/>
  <c r="C1501" i="1"/>
  <c r="H1501" i="1" s="1"/>
  <c r="G1563" i="1"/>
  <c r="G1561" i="1"/>
  <c r="G1523" i="1"/>
  <c r="H1576" i="1"/>
  <c r="I36" i="3"/>
  <c r="H1564" i="1"/>
  <c r="H1560" i="1"/>
  <c r="G1519" i="1"/>
  <c r="H1520" i="1"/>
  <c r="G1509" i="1"/>
  <c r="H1504" i="1"/>
  <c r="G1503" i="1"/>
  <c r="G1499" i="1"/>
  <c r="H1500" i="1"/>
  <c r="G1491" i="1"/>
  <c r="G1489" i="1"/>
  <c r="G1485" i="1"/>
  <c r="H1483" i="1"/>
  <c r="G1483" i="1"/>
  <c r="D6" i="8"/>
  <c r="C1481" i="1" s="1"/>
  <c r="G1481" i="1" s="1"/>
  <c r="E296" i="9"/>
  <c r="B296" i="9" s="1"/>
  <c r="E33" i="9"/>
  <c r="B33" i="9" s="1"/>
  <c r="E288" i="9"/>
  <c r="B288" i="9" s="1"/>
  <c r="E293" i="9"/>
  <c r="B293" i="9" s="1"/>
  <c r="H405" i="1"/>
  <c r="G404" i="1"/>
  <c r="G631" i="1"/>
  <c r="G649" i="1"/>
  <c r="E298" i="9"/>
  <c r="B298" i="9" s="1"/>
  <c r="E303" i="9"/>
  <c r="B303" i="9" s="1"/>
  <c r="E301" i="9"/>
  <c r="B301" i="9" s="1"/>
  <c r="G821" i="1"/>
  <c r="G817" i="1"/>
  <c r="G715" i="1"/>
  <c r="G713" i="1"/>
  <c r="F219" i="9"/>
  <c r="B219" i="9" s="1"/>
  <c r="G711" i="1"/>
  <c r="G710" i="1"/>
  <c r="G703" i="1"/>
  <c r="G670" i="1"/>
  <c r="G669" i="1"/>
  <c r="G668" i="1"/>
  <c r="H644" i="1"/>
  <c r="H643" i="1"/>
  <c r="G642" i="1"/>
  <c r="G645" i="1"/>
  <c r="G641" i="1"/>
  <c r="H378" i="1"/>
  <c r="F383" i="4"/>
  <c r="H379" i="1"/>
  <c r="H365" i="1"/>
  <c r="H364" i="1"/>
  <c r="G291" i="1"/>
  <c r="G290" i="1"/>
  <c r="G413" i="1"/>
  <c r="E644" i="4"/>
  <c r="D638" i="1" s="1"/>
  <c r="G288" i="1"/>
  <c r="G411" i="1"/>
  <c r="G412" i="1"/>
  <c r="E263" i="4"/>
  <c r="D259" i="1" s="1"/>
  <c r="G262" i="1"/>
  <c r="E69" i="9"/>
  <c r="B69" i="9" s="1"/>
  <c r="G206" i="1"/>
  <c r="G207" i="1"/>
  <c r="G191" i="1"/>
  <c r="F188" i="4"/>
  <c r="G188" i="1"/>
  <c r="G184" i="1"/>
  <c r="G187" i="1"/>
  <c r="E45" i="9"/>
  <c r="B45" i="9" s="1"/>
  <c r="G182" i="1"/>
  <c r="F220" i="9"/>
  <c r="B220" i="9" s="1"/>
  <c r="G179" i="1"/>
  <c r="G178" i="1"/>
  <c r="G176" i="1"/>
  <c r="G175" i="1"/>
  <c r="G174" i="1"/>
  <c r="G170" i="1"/>
  <c r="G168" i="1"/>
  <c r="G163" i="1"/>
  <c r="E163" i="4"/>
  <c r="D159" i="1" s="1"/>
  <c r="G159" i="1" s="1"/>
  <c r="E41" i="9"/>
  <c r="B41" i="9" s="1"/>
  <c r="G162" i="1"/>
  <c r="G160" i="1"/>
  <c r="H157" i="1"/>
  <c r="H154" i="1"/>
  <c r="H152" i="1"/>
  <c r="H150" i="1"/>
  <c r="H149" i="1"/>
  <c r="H131" i="1"/>
  <c r="H130" i="1"/>
  <c r="H123" i="1"/>
  <c r="H122" i="1"/>
  <c r="F124" i="4"/>
  <c r="F217" i="9"/>
  <c r="B217" i="9" s="1"/>
  <c r="H79" i="1"/>
  <c r="H78" i="1"/>
  <c r="F82" i="4"/>
  <c r="E27" i="9"/>
  <c r="B27" i="9" s="1"/>
  <c r="F215" i="9"/>
  <c r="B215" i="9" s="1"/>
  <c r="E287" i="9"/>
  <c r="B287" i="9" s="1"/>
  <c r="G225" i="1"/>
  <c r="H225" i="1"/>
  <c r="G272" i="1"/>
  <c r="H272" i="1"/>
  <c r="H1550" i="1"/>
  <c r="G1550" i="1"/>
  <c r="G209" i="1"/>
  <c r="H209" i="1"/>
  <c r="G221" i="1"/>
  <c r="H221" i="1"/>
  <c r="G252" i="1"/>
  <c r="H252" i="1"/>
  <c r="G268" i="1"/>
  <c r="H268" i="1"/>
  <c r="G284" i="1"/>
  <c r="H284" i="1"/>
  <c r="G296" i="1"/>
  <c r="H296" i="1"/>
  <c r="G299" i="1"/>
  <c r="H299" i="1"/>
  <c r="G342" i="1"/>
  <c r="H342" i="1"/>
  <c r="G357" i="1"/>
  <c r="H357" i="1"/>
  <c r="H396" i="1"/>
  <c r="G396" i="1"/>
  <c r="H398" i="1"/>
  <c r="G398" i="1"/>
  <c r="H400" i="1"/>
  <c r="G400" i="1"/>
  <c r="G472" i="1"/>
  <c r="H475" i="1"/>
  <c r="G475" i="1"/>
  <c r="F644" i="4"/>
  <c r="C638" i="1"/>
  <c r="G165" i="1"/>
  <c r="H165" i="1"/>
  <c r="G197" i="1"/>
  <c r="H197" i="1"/>
  <c r="G256" i="1"/>
  <c r="H256" i="1"/>
  <c r="H457" i="1"/>
  <c r="G457" i="1"/>
  <c r="H463" i="1"/>
  <c r="G463" i="1"/>
  <c r="G161" i="1"/>
  <c r="H161" i="1"/>
  <c r="G177" i="1"/>
  <c r="H177" i="1"/>
  <c r="G237" i="1"/>
  <c r="H237" i="1"/>
  <c r="G304" i="1"/>
  <c r="H304" i="1"/>
  <c r="G349" i="1"/>
  <c r="H349" i="1"/>
  <c r="G352" i="1"/>
  <c r="H352" i="1"/>
  <c r="G359" i="1"/>
  <c r="H359" i="1"/>
  <c r="G63" i="1"/>
  <c r="H65" i="1"/>
  <c r="G67" i="1"/>
  <c r="H69" i="1"/>
  <c r="G71" i="1"/>
  <c r="H73" i="1"/>
  <c r="G75" i="1"/>
  <c r="H77" i="1"/>
  <c r="G79" i="1"/>
  <c r="H81" i="1"/>
  <c r="G83" i="1"/>
  <c r="H85" i="1"/>
  <c r="G87" i="1"/>
  <c r="H89" i="1"/>
  <c r="G91" i="1"/>
  <c r="H93" i="1"/>
  <c r="G95" i="1"/>
  <c r="H97" i="1"/>
  <c r="G99" i="1"/>
  <c r="H101" i="1"/>
  <c r="G103" i="1"/>
  <c r="H105" i="1"/>
  <c r="G107" i="1"/>
  <c r="H109" i="1"/>
  <c r="G111" i="1"/>
  <c r="H113" i="1"/>
  <c r="G115" i="1"/>
  <c r="H117" i="1"/>
  <c r="G119" i="1"/>
  <c r="H121" i="1"/>
  <c r="G123" i="1"/>
  <c r="H125" i="1"/>
  <c r="G127" i="1"/>
  <c r="G131" i="1"/>
  <c r="H133" i="1"/>
  <c r="G135" i="1"/>
  <c r="H137" i="1"/>
  <c r="G139" i="1"/>
  <c r="H141" i="1"/>
  <c r="G143" i="1"/>
  <c r="H145" i="1"/>
  <c r="G151" i="1"/>
  <c r="G155" i="1"/>
  <c r="H168" i="1"/>
  <c r="G173" i="1"/>
  <c r="H173" i="1"/>
  <c r="H174" i="1"/>
  <c r="H184" i="1"/>
  <c r="G189" i="1"/>
  <c r="H189" i="1"/>
  <c r="H190" i="1"/>
  <c r="H200" i="1"/>
  <c r="G205" i="1"/>
  <c r="H205" i="1"/>
  <c r="H206" i="1"/>
  <c r="H212" i="1"/>
  <c r="G217" i="1"/>
  <c r="H217" i="1"/>
  <c r="H218" i="1"/>
  <c r="H228" i="1"/>
  <c r="G233" i="1"/>
  <c r="H233" i="1"/>
  <c r="H234" i="1"/>
  <c r="H244" i="1"/>
  <c r="H249" i="1"/>
  <c r="G264" i="1"/>
  <c r="H264" i="1"/>
  <c r="H265" i="1"/>
  <c r="H275" i="1"/>
  <c r="G280" i="1"/>
  <c r="H280" i="1"/>
  <c r="H281" i="1"/>
  <c r="H288" i="1"/>
  <c r="G307" i="1"/>
  <c r="H307" i="1"/>
  <c r="G310" i="1"/>
  <c r="H310" i="1"/>
  <c r="G315" i="1"/>
  <c r="H315" i="1"/>
  <c r="G318" i="1"/>
  <c r="H318" i="1"/>
  <c r="G323" i="1"/>
  <c r="H323" i="1"/>
  <c r="G326" i="1"/>
  <c r="H326" i="1"/>
  <c r="G331" i="1"/>
  <c r="H331" i="1"/>
  <c r="G334" i="1"/>
  <c r="H334" i="1"/>
  <c r="G468" i="1"/>
  <c r="H471" i="1"/>
  <c r="G471" i="1"/>
  <c r="H1461" i="1"/>
  <c r="G1461" i="1"/>
  <c r="H1464" i="1"/>
  <c r="G1464" i="1"/>
  <c r="J1464" i="1"/>
  <c r="G181" i="1"/>
  <c r="H181" i="1"/>
  <c r="G241" i="1"/>
  <c r="H241" i="1"/>
  <c r="G311" i="1"/>
  <c r="H311" i="1"/>
  <c r="G314" i="1"/>
  <c r="H314" i="1"/>
  <c r="G319" i="1"/>
  <c r="H319" i="1"/>
  <c r="G322" i="1"/>
  <c r="H322" i="1"/>
  <c r="G327" i="1"/>
  <c r="H327" i="1"/>
  <c r="G330" i="1"/>
  <c r="H330" i="1"/>
  <c r="G335" i="1"/>
  <c r="H335" i="1"/>
  <c r="G338" i="1"/>
  <c r="H338" i="1"/>
  <c r="H455" i="1"/>
  <c r="G455" i="1"/>
  <c r="H459" i="1"/>
  <c r="G459" i="1"/>
  <c r="H461" i="1"/>
  <c r="G461" i="1"/>
  <c r="H465" i="1"/>
  <c r="G465" i="1"/>
  <c r="H1530" i="1"/>
  <c r="G1530" i="1"/>
  <c r="H1570" i="1"/>
  <c r="G1570" i="1"/>
  <c r="G193" i="1"/>
  <c r="H193" i="1"/>
  <c r="G62" i="1"/>
  <c r="H64" i="1"/>
  <c r="G66" i="1"/>
  <c r="H68" i="1"/>
  <c r="G70" i="1"/>
  <c r="H72" i="1"/>
  <c r="G74" i="1"/>
  <c r="H76" i="1"/>
  <c r="G78" i="1"/>
  <c r="H80" i="1"/>
  <c r="G82" i="1"/>
  <c r="H84" i="1"/>
  <c r="G86" i="1"/>
  <c r="H88" i="1"/>
  <c r="G90" i="1"/>
  <c r="H92" i="1"/>
  <c r="G94" i="1"/>
  <c r="H96" i="1"/>
  <c r="G98" i="1"/>
  <c r="H100" i="1"/>
  <c r="H104" i="1"/>
  <c r="G106" i="1"/>
  <c r="H108" i="1"/>
  <c r="G110" i="1"/>
  <c r="H112" i="1"/>
  <c r="G114" i="1"/>
  <c r="H116" i="1"/>
  <c r="G118" i="1"/>
  <c r="H120" i="1"/>
  <c r="G122" i="1"/>
  <c r="H124" i="1"/>
  <c r="G126" i="1"/>
  <c r="H128" i="1"/>
  <c r="G130" i="1"/>
  <c r="H132" i="1"/>
  <c r="G134" i="1"/>
  <c r="H136" i="1"/>
  <c r="G138" i="1"/>
  <c r="H140" i="1"/>
  <c r="G142" i="1"/>
  <c r="H144" i="1"/>
  <c r="G146" i="1"/>
  <c r="H148" i="1"/>
  <c r="G150" i="1"/>
  <c r="G154" i="1"/>
  <c r="G158" i="1"/>
  <c r="H164" i="1"/>
  <c r="G169" i="1"/>
  <c r="H169" i="1"/>
  <c r="H170" i="1"/>
  <c r="H180" i="1"/>
  <c r="G185" i="1"/>
  <c r="H185" i="1"/>
  <c r="H186" i="1"/>
  <c r="H196" i="1"/>
  <c r="G201" i="1"/>
  <c r="H201" i="1"/>
  <c r="H202" i="1"/>
  <c r="G213" i="1"/>
  <c r="H213" i="1"/>
  <c r="H214" i="1"/>
  <c r="H224" i="1"/>
  <c r="G229" i="1"/>
  <c r="H229" i="1"/>
  <c r="H230" i="1"/>
  <c r="H240" i="1"/>
  <c r="G245" i="1"/>
  <c r="H245" i="1"/>
  <c r="H246" i="1"/>
  <c r="H255" i="1"/>
  <c r="G260" i="1"/>
  <c r="H260" i="1"/>
  <c r="H261" i="1"/>
  <c r="H271" i="1"/>
  <c r="G276" i="1"/>
  <c r="H276" i="1"/>
  <c r="H277" i="1"/>
  <c r="G289" i="1"/>
  <c r="H289" i="1"/>
  <c r="H290" i="1"/>
  <c r="G300" i="1"/>
  <c r="H300" i="1"/>
  <c r="G303" i="1"/>
  <c r="H303" i="1"/>
  <c r="G341" i="1"/>
  <c r="H341" i="1"/>
  <c r="G348" i="1"/>
  <c r="H348" i="1"/>
  <c r="G353" i="1"/>
  <c r="H353" i="1"/>
  <c r="G356" i="1"/>
  <c r="H356" i="1"/>
  <c r="G360" i="1"/>
  <c r="H360" i="1"/>
  <c r="G363" i="1"/>
  <c r="H363" i="1"/>
  <c r="H467" i="1"/>
  <c r="G467" i="1"/>
  <c r="H1454" i="1"/>
  <c r="G1454" i="1"/>
  <c r="H1457" i="1"/>
  <c r="G1457" i="1"/>
  <c r="I1457" i="1" s="1"/>
  <c r="J1457" i="1"/>
  <c r="F37" i="4"/>
  <c r="D7" i="4"/>
  <c r="F107" i="4"/>
  <c r="D106" i="4"/>
  <c r="F202" i="4"/>
  <c r="D196" i="4"/>
  <c r="F530" i="4"/>
  <c r="D529" i="4"/>
  <c r="C524" i="1"/>
  <c r="F543" i="4"/>
  <c r="C537" i="1"/>
  <c r="F550" i="4"/>
  <c r="C544" i="1"/>
  <c r="F587" i="4"/>
  <c r="C581" i="1"/>
  <c r="F590" i="4"/>
  <c r="C584" i="1"/>
  <c r="D1175" i="1"/>
  <c r="E190" i="5"/>
  <c r="H1451" i="1"/>
  <c r="G1451" i="1"/>
  <c r="J1451" i="1"/>
  <c r="H1472" i="1"/>
  <c r="G1472" i="1"/>
  <c r="I1472" i="1" s="1"/>
  <c r="J1472" i="1"/>
  <c r="G1577" i="1"/>
  <c r="H1577" i="1"/>
  <c r="E396" i="4"/>
  <c r="D391" i="1" s="1"/>
  <c r="D392" i="1"/>
  <c r="F400" i="4"/>
  <c r="C395" i="1"/>
  <c r="H397" i="1"/>
  <c r="G397" i="1"/>
  <c r="H399" i="1"/>
  <c r="G399" i="1"/>
  <c r="H401" i="1"/>
  <c r="G401" i="1"/>
  <c r="H454" i="1"/>
  <c r="G454" i="1"/>
  <c r="H456" i="1"/>
  <c r="G456" i="1"/>
  <c r="H458" i="1"/>
  <c r="G458" i="1"/>
  <c r="H460" i="1"/>
  <c r="G460" i="1"/>
  <c r="H462" i="1"/>
  <c r="G462" i="1"/>
  <c r="H464" i="1"/>
  <c r="G464" i="1"/>
  <c r="H1447" i="1"/>
  <c r="G1447" i="1"/>
  <c r="I1447" i="1" s="1"/>
  <c r="J1447" i="1"/>
  <c r="H1468" i="1"/>
  <c r="G1468" i="1"/>
  <c r="I1468" i="1" s="1"/>
  <c r="J1468" i="1"/>
  <c r="I1465" i="1"/>
  <c r="H1479" i="1"/>
  <c r="G1479" i="1"/>
  <c r="I1479" i="1" s="1"/>
  <c r="J1479" i="1"/>
  <c r="H1482" i="1"/>
  <c r="G1482" i="1"/>
  <c r="H1486" i="1"/>
  <c r="G1486" i="1"/>
  <c r="H1490" i="1"/>
  <c r="G1490" i="1"/>
  <c r="H1494" i="1"/>
  <c r="G1494" i="1"/>
  <c r="H1498" i="1"/>
  <c r="G1498" i="1"/>
  <c r="H1502" i="1"/>
  <c r="G1502" i="1"/>
  <c r="H1506" i="1"/>
  <c r="G1506" i="1"/>
  <c r="H1510" i="1"/>
  <c r="G1510" i="1"/>
  <c r="H1514" i="1"/>
  <c r="G1514" i="1"/>
  <c r="H1526" i="1"/>
  <c r="G1526" i="1"/>
  <c r="H1534" i="1"/>
  <c r="G1534" i="1"/>
  <c r="H1538" i="1"/>
  <c r="G1538" i="1"/>
  <c r="H1542" i="1"/>
  <c r="G1542" i="1"/>
  <c r="H1546" i="1"/>
  <c r="G1546" i="1"/>
  <c r="H1554" i="1"/>
  <c r="G1554" i="1"/>
  <c r="H1558" i="1"/>
  <c r="G1558" i="1"/>
  <c r="H1562" i="1"/>
  <c r="G1562" i="1"/>
  <c r="H1566" i="1"/>
  <c r="G1566" i="1"/>
  <c r="F253" i="4"/>
  <c r="D252" i="4"/>
  <c r="F134" i="5"/>
  <c r="C1112" i="1"/>
  <c r="G310" i="9"/>
  <c r="F190" i="5"/>
  <c r="C1167" i="1"/>
  <c r="E245" i="5"/>
  <c r="D1222" i="1" s="1"/>
  <c r="D1223" i="1"/>
  <c r="F122" i="6"/>
  <c r="D114" i="6"/>
  <c r="C1416" i="1"/>
  <c r="J1440" i="1"/>
  <c r="J1444" i="1"/>
  <c r="H1449" i="1"/>
  <c r="G1449" i="1"/>
  <c r="I1449" i="1" s="1"/>
  <c r="J1449" i="1"/>
  <c r="H1455" i="1"/>
  <c r="G1455" i="1"/>
  <c r="J1455" i="1"/>
  <c r="H1459" i="1"/>
  <c r="G1459" i="1"/>
  <c r="I1459" i="1" s="1"/>
  <c r="J1459" i="1"/>
  <c r="H1462" i="1"/>
  <c r="G1462" i="1"/>
  <c r="I1462" i="1" s="1"/>
  <c r="J1462" i="1"/>
  <c r="H1466" i="1"/>
  <c r="G1466" i="1"/>
  <c r="I1466" i="1" s="1"/>
  <c r="J1466" i="1"/>
  <c r="H1474" i="1"/>
  <c r="G1474" i="1"/>
  <c r="J1474" i="1"/>
  <c r="I1476" i="1"/>
  <c r="H1522" i="1"/>
  <c r="G1522" i="1"/>
  <c r="H1579" i="1"/>
  <c r="G1579" i="1"/>
  <c r="F134" i="4"/>
  <c r="D133" i="4"/>
  <c r="F312" i="4"/>
  <c r="D311" i="4"/>
  <c r="D351" i="4"/>
  <c r="F356" i="4"/>
  <c r="E567" i="4"/>
  <c r="D561" i="1" s="1"/>
  <c r="D562" i="1"/>
  <c r="F571" i="4"/>
  <c r="D567" i="4"/>
  <c r="C565" i="1"/>
  <c r="F574" i="4"/>
  <c r="C568" i="1"/>
  <c r="F63" i="5"/>
  <c r="C1041" i="1"/>
  <c r="F87" i="5"/>
  <c r="C1065" i="1"/>
  <c r="F118" i="5"/>
  <c r="C1096" i="1"/>
  <c r="D1215" i="1"/>
  <c r="F36" i="6"/>
  <c r="D35" i="6"/>
  <c r="C1330" i="1"/>
  <c r="F61" i="6"/>
  <c r="C1355" i="1"/>
  <c r="E5" i="7"/>
  <c r="D1437" i="1"/>
  <c r="I1460" i="1"/>
  <c r="H1477" i="1"/>
  <c r="G1477" i="1"/>
  <c r="J1477" i="1"/>
  <c r="D151" i="4"/>
  <c r="E515" i="4"/>
  <c r="D509" i="1" s="1"/>
  <c r="D510" i="1"/>
  <c r="F519" i="4"/>
  <c r="D515" i="4"/>
  <c r="C513" i="1"/>
  <c r="F522" i="4"/>
  <c r="C516" i="1"/>
  <c r="E68" i="5"/>
  <c r="D1056" i="1"/>
  <c r="F78" i="5"/>
  <c r="H308" i="9"/>
  <c r="D1154" i="1"/>
  <c r="E5" i="6"/>
  <c r="D1300" i="1"/>
  <c r="F22" i="6"/>
  <c r="C1316" i="1"/>
  <c r="D5" i="7"/>
  <c r="H1446" i="1"/>
  <c r="I1446" i="1" s="1"/>
  <c r="H1448" i="1"/>
  <c r="I1448" i="1" s="1"/>
  <c r="H1450" i="1"/>
  <c r="I1450" i="1" s="1"/>
  <c r="H1452" i="1"/>
  <c r="I1452" i="1" s="1"/>
  <c r="H1456" i="1"/>
  <c r="I1456" i="1" s="1"/>
  <c r="H1458" i="1"/>
  <c r="I1458" i="1" s="1"/>
  <c r="H1460" i="1"/>
  <c r="H1463" i="1"/>
  <c r="I1463" i="1" s="1"/>
  <c r="H1465" i="1"/>
  <c r="H1467" i="1"/>
  <c r="I1467" i="1" s="1"/>
  <c r="H1471" i="1"/>
  <c r="I1471" i="1" s="1"/>
  <c r="H1473" i="1"/>
  <c r="I1473" i="1" s="1"/>
  <c r="H1476" i="1"/>
  <c r="H1478" i="1"/>
  <c r="I1478" i="1" s="1"/>
  <c r="E106" i="4"/>
  <c r="D102" i="1" s="1"/>
  <c r="H21" i="9"/>
  <c r="G21" i="9"/>
  <c r="D224" i="4"/>
  <c r="E252" i="4"/>
  <c r="D248" i="1" s="1"/>
  <c r="F264" i="4"/>
  <c r="D263" i="4"/>
  <c r="E311" i="4"/>
  <c r="D306" i="1" s="1"/>
  <c r="D643" i="4"/>
  <c r="F416" i="4"/>
  <c r="E459" i="4"/>
  <c r="D453" i="1" s="1"/>
  <c r="D472" i="4"/>
  <c r="D484" i="4"/>
  <c r="E529" i="4"/>
  <c r="F594" i="4"/>
  <c r="D593" i="4"/>
  <c r="F8" i="5"/>
  <c r="D177" i="5"/>
  <c r="F180" i="5"/>
  <c r="F207" i="5"/>
  <c r="D206" i="5"/>
  <c r="H24" i="3"/>
  <c r="F5" i="6"/>
  <c r="J1439" i="1"/>
  <c r="J1441" i="1"/>
  <c r="J1443" i="1"/>
  <c r="D50" i="4"/>
  <c r="F177" i="4"/>
  <c r="F216" i="4"/>
  <c r="D215" i="4"/>
  <c r="E363" i="4"/>
  <c r="D358" i="1" s="1"/>
  <c r="H358" i="1" s="1"/>
  <c r="E643" i="4"/>
  <c r="D637" i="1" s="1"/>
  <c r="E593" i="4"/>
  <c r="D587" i="1" s="1"/>
  <c r="E7" i="5"/>
  <c r="D12" i="5"/>
  <c r="F45" i="5"/>
  <c r="F70" i="5"/>
  <c r="D69" i="5"/>
  <c r="E206" i="5"/>
  <c r="F130" i="6"/>
  <c r="D129" i="6"/>
  <c r="G1480" i="1"/>
  <c r="G1578" i="1"/>
  <c r="F83" i="4"/>
  <c r="F259" i="4"/>
  <c r="D299" i="4"/>
  <c r="F304" i="4"/>
  <c r="E420" i="4"/>
  <c r="F460" i="4"/>
  <c r="D459" i="4"/>
  <c r="D580" i="4"/>
  <c r="D238" i="5"/>
  <c r="F246" i="5"/>
  <c r="E35" i="6"/>
  <c r="D89" i="6"/>
  <c r="D141" i="6" s="1"/>
  <c r="D49" i="8"/>
  <c r="E143" i="9"/>
  <c r="B143" i="9" s="1"/>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91" i="9"/>
  <c r="E191" i="9" s="1"/>
  <c r="B191" i="9" s="1"/>
  <c r="G188" i="9"/>
  <c r="E188" i="9" s="1"/>
  <c r="B188" i="9" s="1"/>
  <c r="G169" i="9"/>
  <c r="E169" i="9" s="1"/>
  <c r="B169" i="9" s="1"/>
  <c r="G168" i="9"/>
  <c r="E168" i="9" s="1"/>
  <c r="B168" i="9" s="1"/>
  <c r="G167" i="9"/>
  <c r="E167" i="9" s="1"/>
  <c r="B167" i="9" s="1"/>
  <c r="H166" i="9"/>
  <c r="G279" i="9"/>
  <c r="E279" i="9" s="1"/>
  <c r="B279" i="9" s="1"/>
  <c r="G189" i="9"/>
  <c r="E189" i="9" s="1"/>
  <c r="B189" i="9" s="1"/>
  <c r="G166" i="9"/>
  <c r="E166" i="9" s="1"/>
  <c r="B166" i="9" s="1"/>
  <c r="H165" i="9"/>
  <c r="G281" i="9"/>
  <c r="E281" i="9" s="1"/>
  <c r="B281" i="9" s="1"/>
  <c r="G187" i="9"/>
  <c r="E187" i="9" s="1"/>
  <c r="B187" i="9" s="1"/>
  <c r="G165" i="9"/>
  <c r="E165" i="9" s="1"/>
  <c r="B165" i="9" s="1"/>
  <c r="G164" i="9"/>
  <c r="E164" i="9" s="1"/>
  <c r="B164" i="9" s="1"/>
  <c r="G163" i="9"/>
  <c r="E163" i="9" s="1"/>
  <c r="B163" i="9" s="1"/>
  <c r="G162" i="9"/>
  <c r="E162" i="9" s="1"/>
  <c r="B162" i="9" s="1"/>
  <c r="G161" i="9"/>
  <c r="E161" i="9" s="1"/>
  <c r="B161" i="9" s="1"/>
  <c r="I10" i="9"/>
  <c r="B145" i="9"/>
  <c r="B153" i="9"/>
  <c r="G192" i="9"/>
  <c r="E192" i="9" s="1"/>
  <c r="E290" i="9"/>
  <c r="B290" i="9" s="1"/>
  <c r="E24" i="9"/>
  <c r="B24" i="9" s="1"/>
  <c r="E28" i="9"/>
  <c r="B28" i="9" s="1"/>
  <c r="E32" i="9"/>
  <c r="B32" i="9" s="1"/>
  <c r="E36" i="9"/>
  <c r="B36" i="9" s="1"/>
  <c r="E40" i="9"/>
  <c r="B40" i="9" s="1"/>
  <c r="E44" i="9"/>
  <c r="B44" i="9" s="1"/>
  <c r="E48" i="9"/>
  <c r="B48" i="9" s="1"/>
  <c r="E52" i="9"/>
  <c r="B52" i="9" s="1"/>
  <c r="E56" i="9"/>
  <c r="B56" i="9" s="1"/>
  <c r="B149" i="9"/>
  <c r="B157" i="9"/>
  <c r="F277" i="9"/>
  <c r="B307" i="9"/>
  <c r="B218" i="9"/>
  <c r="B234" i="9"/>
  <c r="B250" i="9"/>
  <c r="B266" i="9"/>
  <c r="B222" i="9"/>
  <c r="F223" i="9"/>
  <c r="B223" i="9" s="1"/>
  <c r="B238" i="9"/>
  <c r="F239" i="9"/>
  <c r="B239" i="9" s="1"/>
  <c r="B254" i="9"/>
  <c r="F255" i="9"/>
  <c r="B255" i="9" s="1"/>
  <c r="B270" i="9"/>
  <c r="F271" i="9"/>
  <c r="B271" i="9" s="1"/>
  <c r="B299" i="9"/>
  <c r="B221" i="9"/>
  <c r="B225" i="9"/>
  <c r="B229" i="9"/>
  <c r="B233" i="9"/>
  <c r="B237" i="9"/>
  <c r="B241" i="9"/>
  <c r="B245" i="9"/>
  <c r="B249" i="9"/>
  <c r="B253" i="9"/>
  <c r="B257" i="9"/>
  <c r="B261" i="9"/>
  <c r="B265" i="9"/>
  <c r="B269" i="9"/>
  <c r="E294" i="9"/>
  <c r="B294" i="9" s="1"/>
  <c r="E286" i="9"/>
  <c r="B286" i="9" s="1"/>
  <c r="B292" i="9"/>
  <c r="B304" i="9"/>
  <c r="E237" i="5" l="1"/>
  <c r="I23" i="3" s="1"/>
  <c r="G1409" i="1"/>
  <c r="H1409" i="1"/>
  <c r="I27" i="3"/>
  <c r="D1408" i="1"/>
  <c r="H30" i="3"/>
  <c r="C1453" i="1"/>
  <c r="G1501" i="1"/>
  <c r="D42" i="8"/>
  <c r="I34" i="3" s="1"/>
  <c r="H1481" i="1"/>
  <c r="F213" i="9"/>
  <c r="B213" i="9" s="1"/>
  <c r="G358" i="1"/>
  <c r="F163" i="4"/>
  <c r="H159" i="1"/>
  <c r="E6" i="4"/>
  <c r="E412" i="4" s="1"/>
  <c r="H28" i="3"/>
  <c r="C1435" i="1"/>
  <c r="F580" i="4"/>
  <c r="C574" i="1"/>
  <c r="H510" i="1"/>
  <c r="G510" i="1"/>
  <c r="G1330" i="1"/>
  <c r="H1330" i="1"/>
  <c r="D350" i="4"/>
  <c r="F351" i="4"/>
  <c r="C346" i="1"/>
  <c r="G1112" i="1"/>
  <c r="H1112" i="1"/>
  <c r="G391" i="1"/>
  <c r="H391" i="1"/>
  <c r="I16" i="3"/>
  <c r="D2" i="1"/>
  <c r="C1524" i="1"/>
  <c r="D43" i="8"/>
  <c r="D1329" i="1"/>
  <c r="I25" i="3"/>
  <c r="F459" i="4"/>
  <c r="C453" i="1"/>
  <c r="D298" i="4"/>
  <c r="F299" i="4"/>
  <c r="C294" i="1"/>
  <c r="F245" i="5"/>
  <c r="C587" i="1"/>
  <c r="F593" i="4"/>
  <c r="F472" i="4"/>
  <c r="C466" i="1"/>
  <c r="F643" i="4"/>
  <c r="C637" i="1"/>
  <c r="G316" i="9"/>
  <c r="E316" i="9" s="1"/>
  <c r="H29" i="3"/>
  <c r="C1436" i="1"/>
  <c r="E141" i="6"/>
  <c r="F141" i="6" s="1"/>
  <c r="I24" i="3"/>
  <c r="D1299" i="1"/>
  <c r="G1056" i="1"/>
  <c r="H1056" i="1"/>
  <c r="G513" i="1"/>
  <c r="H513" i="1"/>
  <c r="E151" i="4"/>
  <c r="I29" i="3"/>
  <c r="D1436" i="1"/>
  <c r="H25" i="3"/>
  <c r="F35" i="6"/>
  <c r="C1329" i="1"/>
  <c r="G1096" i="1"/>
  <c r="H1096" i="1"/>
  <c r="H1041" i="1"/>
  <c r="G1041" i="1"/>
  <c r="H565" i="1"/>
  <c r="G565" i="1"/>
  <c r="F311" i="4"/>
  <c r="C306" i="1"/>
  <c r="H27" i="3"/>
  <c r="C1408" i="1"/>
  <c r="F114" i="6"/>
  <c r="H395" i="1"/>
  <c r="G395" i="1"/>
  <c r="H310" i="9"/>
  <c r="D1167" i="1"/>
  <c r="G1167" i="1" s="1"/>
  <c r="E176" i="5"/>
  <c r="H581" i="1"/>
  <c r="G581" i="1"/>
  <c r="H537" i="1"/>
  <c r="G537" i="1"/>
  <c r="F89" i="6"/>
  <c r="C1383" i="1"/>
  <c r="F484" i="4"/>
  <c r="C478" i="1"/>
  <c r="H17" i="3"/>
  <c r="D289" i="4"/>
  <c r="C147" i="1"/>
  <c r="G1437" i="1"/>
  <c r="H1437" i="1"/>
  <c r="H562" i="1"/>
  <c r="G562" i="1"/>
  <c r="G1416" i="1"/>
  <c r="H1416" i="1"/>
  <c r="F106" i="4"/>
  <c r="C102" i="1"/>
  <c r="H311" i="9"/>
  <c r="D1183" i="1"/>
  <c r="F12" i="5"/>
  <c r="C990" i="1"/>
  <c r="F50" i="4"/>
  <c r="C46" i="1"/>
  <c r="G308" i="9"/>
  <c r="E308" i="9" s="1"/>
  <c r="B308" i="9" s="1"/>
  <c r="D176" i="5"/>
  <c r="F177" i="5"/>
  <c r="C1154" i="1"/>
  <c r="F224" i="4"/>
  <c r="C220" i="1"/>
  <c r="G1316" i="1"/>
  <c r="H1316" i="1"/>
  <c r="D1046" i="1"/>
  <c r="I21" i="3"/>
  <c r="F515" i="4"/>
  <c r="C509" i="1"/>
  <c r="E350" i="4"/>
  <c r="G1355" i="1"/>
  <c r="H1355" i="1"/>
  <c r="F567" i="4"/>
  <c r="C561" i="1"/>
  <c r="F363" i="4"/>
  <c r="F252" i="4"/>
  <c r="C248" i="1"/>
  <c r="G1175" i="1"/>
  <c r="H1175" i="1"/>
  <c r="F196" i="4"/>
  <c r="C192" i="1"/>
  <c r="F7" i="4"/>
  <c r="D6" i="4"/>
  <c r="C3" i="1"/>
  <c r="G1300" i="1"/>
  <c r="H1300" i="1"/>
  <c r="G1222" i="1"/>
  <c r="H1222" i="1"/>
  <c r="D528" i="4"/>
  <c r="F529" i="4"/>
  <c r="C523" i="1"/>
  <c r="B192" i="9"/>
  <c r="F238" i="5"/>
  <c r="D237" i="5"/>
  <c r="C1215" i="1"/>
  <c r="D414" i="1"/>
  <c r="F129" i="6"/>
  <c r="C1423" i="1"/>
  <c r="D68" i="5"/>
  <c r="F69" i="5"/>
  <c r="C1047" i="1"/>
  <c r="E6" i="5"/>
  <c r="I20" i="3"/>
  <c r="D985" i="1"/>
  <c r="F215" i="4"/>
  <c r="C211" i="1"/>
  <c r="G311" i="9"/>
  <c r="C1183" i="1"/>
  <c r="F206" i="5"/>
  <c r="D7" i="5"/>
  <c r="D523" i="1"/>
  <c r="E528" i="4"/>
  <c r="D420" i="4"/>
  <c r="F263" i="4"/>
  <c r="C259" i="1"/>
  <c r="E21" i="9"/>
  <c r="G516" i="1"/>
  <c r="H516" i="1"/>
  <c r="E298" i="4"/>
  <c r="I1477" i="1"/>
  <c r="G1065" i="1"/>
  <c r="H1065" i="1"/>
  <c r="G568" i="1"/>
  <c r="H568" i="1"/>
  <c r="F133" i="4"/>
  <c r="C129" i="1"/>
  <c r="I1474" i="1"/>
  <c r="I1455" i="1"/>
  <c r="G1223" i="1"/>
  <c r="H1223" i="1"/>
  <c r="E310" i="9"/>
  <c r="B310" i="9" s="1"/>
  <c r="G392" i="1"/>
  <c r="H392" i="1"/>
  <c r="I1451" i="1"/>
  <c r="G584" i="1"/>
  <c r="H584" i="1"/>
  <c r="H544" i="1"/>
  <c r="G544" i="1"/>
  <c r="H524" i="1"/>
  <c r="G524" i="1"/>
  <c r="I1464" i="1"/>
  <c r="H638" i="1"/>
  <c r="G638" i="1"/>
  <c r="D1214" i="1" l="1"/>
  <c r="G318" i="9"/>
  <c r="E318" i="9" s="1"/>
  <c r="B318" i="9" s="1"/>
  <c r="H1453" i="1"/>
  <c r="G1453" i="1"/>
  <c r="G313" i="9"/>
  <c r="E313" i="9" s="1"/>
  <c r="B313" i="9" s="1"/>
  <c r="C1517" i="1"/>
  <c r="G1517" i="1" s="1"/>
  <c r="G314" i="9"/>
  <c r="E314" i="9" s="1"/>
  <c r="B314" i="9" s="1"/>
  <c r="K1451" i="9"/>
  <c r="D984" i="1"/>
  <c r="G220" i="1"/>
  <c r="H220" i="1"/>
  <c r="E289" i="4"/>
  <c r="F289" i="4" s="1"/>
  <c r="I17" i="3"/>
  <c r="D147" i="1"/>
  <c r="H147" i="1" s="1"/>
  <c r="D407" i="4"/>
  <c r="F298" i="4"/>
  <c r="C293" i="1"/>
  <c r="E639" i="4"/>
  <c r="D407" i="1"/>
  <c r="F420" i="4"/>
  <c r="D635" i="4"/>
  <c r="C414" i="1"/>
  <c r="H1047" i="1"/>
  <c r="G1047" i="1"/>
  <c r="F237" i="5"/>
  <c r="H23" i="3"/>
  <c r="C1214" i="1"/>
  <c r="H561" i="1"/>
  <c r="G561" i="1"/>
  <c r="E408" i="4"/>
  <c r="D403" i="1" s="1"/>
  <c r="D345" i="1"/>
  <c r="G990" i="1"/>
  <c r="H990" i="1"/>
  <c r="H1517" i="1"/>
  <c r="H102" i="1"/>
  <c r="G102" i="1"/>
  <c r="H478" i="1"/>
  <c r="G478" i="1"/>
  <c r="E175" i="5"/>
  <c r="D1152" i="1" s="1"/>
  <c r="D1153" i="1"/>
  <c r="I22" i="3"/>
  <c r="H19" i="9"/>
  <c r="E19" i="9" s="1"/>
  <c r="B19" i="9" s="1"/>
  <c r="G1408" i="1"/>
  <c r="H1408" i="1"/>
  <c r="G1299" i="1"/>
  <c r="H1299" i="1"/>
  <c r="H466" i="1"/>
  <c r="G466" i="1"/>
  <c r="H453" i="1"/>
  <c r="G453" i="1"/>
  <c r="I35" i="3"/>
  <c r="C1518" i="1"/>
  <c r="D408" i="4"/>
  <c r="F350" i="4"/>
  <c r="C345" i="1"/>
  <c r="D636" i="4"/>
  <c r="F528" i="4"/>
  <c r="C522" i="1"/>
  <c r="B21" i="9"/>
  <c r="E636" i="4"/>
  <c r="D630" i="1" s="1"/>
  <c r="D522" i="1"/>
  <c r="G1183" i="1"/>
  <c r="H1183" i="1"/>
  <c r="G523" i="1"/>
  <c r="H523" i="1"/>
  <c r="G192" i="1"/>
  <c r="H192" i="1"/>
  <c r="G248" i="1"/>
  <c r="H248" i="1"/>
  <c r="H509" i="1"/>
  <c r="G509" i="1"/>
  <c r="G1154" i="1"/>
  <c r="H1154" i="1"/>
  <c r="F151" i="4"/>
  <c r="H1167" i="1"/>
  <c r="B316" i="9"/>
  <c r="E315" i="9"/>
  <c r="I10" i="3" s="1"/>
  <c r="G294" i="1"/>
  <c r="H294" i="1"/>
  <c r="G1524" i="1"/>
  <c r="H1524" i="1"/>
  <c r="H574" i="1"/>
  <c r="G574" i="1"/>
  <c r="H129" i="1"/>
  <c r="G129" i="1"/>
  <c r="D6" i="5"/>
  <c r="H20" i="3"/>
  <c r="C985" i="1"/>
  <c r="F7" i="5"/>
  <c r="G211" i="1"/>
  <c r="H211" i="1"/>
  <c r="G1423" i="1"/>
  <c r="H1423" i="1"/>
  <c r="G1215" i="1"/>
  <c r="H1215" i="1"/>
  <c r="F6" i="4"/>
  <c r="H16" i="3"/>
  <c r="D412" i="4"/>
  <c r="D290" i="4"/>
  <c r="C2" i="1"/>
  <c r="H22" i="3"/>
  <c r="F176" i="5"/>
  <c r="D175" i="5"/>
  <c r="C1153" i="1"/>
  <c r="G1436" i="1"/>
  <c r="H1436" i="1"/>
  <c r="H587" i="1"/>
  <c r="G587" i="1"/>
  <c r="E407" i="4"/>
  <c r="D402" i="1" s="1"/>
  <c r="D293" i="1"/>
  <c r="G259" i="1"/>
  <c r="H259" i="1"/>
  <c r="E311" i="9"/>
  <c r="B311" i="9" s="1"/>
  <c r="H21" i="3"/>
  <c r="F68" i="5"/>
  <c r="C1046" i="1"/>
  <c r="E635" i="4"/>
  <c r="D629" i="1" s="1"/>
  <c r="G3" i="1"/>
  <c r="H3" i="1"/>
  <c r="G46" i="1"/>
  <c r="H46" i="1"/>
  <c r="D413" i="4"/>
  <c r="D291" i="4"/>
  <c r="C285" i="1"/>
  <c r="G1383" i="1"/>
  <c r="H1383" i="1"/>
  <c r="G306" i="1"/>
  <c r="H306" i="1"/>
  <c r="G1329" i="1"/>
  <c r="H1329" i="1"/>
  <c r="I28" i="3"/>
  <c r="D1435" i="1"/>
  <c r="H9" i="3" s="1"/>
  <c r="H637" i="1"/>
  <c r="G637" i="1"/>
  <c r="G346" i="1"/>
  <c r="H346" i="1"/>
  <c r="E317" i="9" l="1"/>
  <c r="E312" i="9"/>
  <c r="G147" i="1"/>
  <c r="K3" i="9"/>
  <c r="I9" i="3"/>
  <c r="C286" i="1"/>
  <c r="G414" i="1"/>
  <c r="H414" i="1"/>
  <c r="F407" i="4"/>
  <c r="C402" i="1"/>
  <c r="D639" i="4"/>
  <c r="D414" i="4"/>
  <c r="F412" i="4"/>
  <c r="C407" i="1"/>
  <c r="H522" i="1"/>
  <c r="G522" i="1"/>
  <c r="G1435" i="1"/>
  <c r="H1518" i="1"/>
  <c r="G1518" i="1"/>
  <c r="F635" i="4"/>
  <c r="C629" i="1"/>
  <c r="D633" i="1"/>
  <c r="H985" i="1"/>
  <c r="G985" i="1"/>
  <c r="H1435" i="1"/>
  <c r="F408" i="4"/>
  <c r="C403" i="1"/>
  <c r="F291" i="4"/>
  <c r="C287" i="1"/>
  <c r="G278" i="9"/>
  <c r="G285" i="9"/>
  <c r="E285" i="9" s="1"/>
  <c r="B285" i="9" s="1"/>
  <c r="F6" i="5"/>
  <c r="C984" i="1"/>
  <c r="G345" i="1"/>
  <c r="H345" i="1"/>
  <c r="H11" i="3"/>
  <c r="G293" i="1"/>
  <c r="H293" i="1"/>
  <c r="F175" i="5"/>
  <c r="C1152" i="1"/>
  <c r="D640" i="4"/>
  <c r="C408" i="1"/>
  <c r="D415" i="4"/>
  <c r="G1046" i="1"/>
  <c r="H1046" i="1"/>
  <c r="G1153" i="1"/>
  <c r="H1153" i="1"/>
  <c r="G2" i="1"/>
  <c r="H2" i="1"/>
  <c r="F636" i="4"/>
  <c r="C630" i="1"/>
  <c r="G1214" i="1"/>
  <c r="H1214" i="1"/>
  <c r="E291" i="4"/>
  <c r="D287" i="1" s="1"/>
  <c r="E413" i="4"/>
  <c r="F413" i="4" s="1"/>
  <c r="D285" i="1"/>
  <c r="G285" i="1" s="1"/>
  <c r="E290" i="4"/>
  <c r="H278" i="9"/>
  <c r="H285" i="1" l="1"/>
  <c r="H403" i="1"/>
  <c r="G403" i="1"/>
  <c r="F414" i="4"/>
  <c r="C409" i="1"/>
  <c r="E278" i="9"/>
  <c r="D641" i="4"/>
  <c r="F639" i="4"/>
  <c r="C633" i="1"/>
  <c r="H8" i="3"/>
  <c r="H984" i="1"/>
  <c r="G984" i="1"/>
  <c r="G407" i="1"/>
  <c r="H407" i="1"/>
  <c r="H402" i="1"/>
  <c r="G402" i="1"/>
  <c r="D286" i="1"/>
  <c r="G286" i="1" s="1"/>
  <c r="E640" i="4"/>
  <c r="F640" i="4" s="1"/>
  <c r="E415" i="4"/>
  <c r="D410" i="1" s="1"/>
  <c r="D408" i="1"/>
  <c r="G408" i="1" s="1"/>
  <c r="E414" i="4"/>
  <c r="D409" i="1" s="1"/>
  <c r="G630" i="1"/>
  <c r="H630" i="1"/>
  <c r="D642" i="4"/>
  <c r="C634" i="1"/>
  <c r="G287" i="1"/>
  <c r="H287" i="1"/>
  <c r="C410" i="1"/>
  <c r="G1152" i="1"/>
  <c r="H1152" i="1"/>
  <c r="N3" i="9"/>
  <c r="I11" i="3"/>
  <c r="H629" i="1"/>
  <c r="G629" i="1"/>
  <c r="F290" i="4"/>
  <c r="H286" i="1" l="1"/>
  <c r="F415" i="4"/>
  <c r="D646" i="4"/>
  <c r="C636" i="1"/>
  <c r="H408" i="1"/>
  <c r="H633" i="1"/>
  <c r="G633" i="1"/>
  <c r="H409" i="1"/>
  <c r="G409" i="1"/>
  <c r="G410" i="1"/>
  <c r="H410" i="1"/>
  <c r="D634" i="1"/>
  <c r="G634" i="1" s="1"/>
  <c r="E642" i="4"/>
  <c r="E641" i="4"/>
  <c r="F641" i="4"/>
  <c r="D645" i="4"/>
  <c r="C635" i="1"/>
  <c r="M3" i="9"/>
  <c r="E277" i="9"/>
  <c r="I8" i="3" s="1"/>
  <c r="B278" i="9"/>
  <c r="H634" i="1" l="1"/>
  <c r="E645" i="4"/>
  <c r="D635" i="1"/>
  <c r="H18" i="3"/>
  <c r="C639" i="1"/>
  <c r="E646" i="4"/>
  <c r="D636" i="1"/>
  <c r="H636" i="1" s="1"/>
  <c r="F642" i="4"/>
  <c r="H19" i="3"/>
  <c r="C640" i="1"/>
  <c r="F646" i="4"/>
  <c r="G636" i="1" l="1"/>
  <c r="I19" i="3"/>
  <c r="D640" i="1"/>
  <c r="G640" i="1" s="1"/>
  <c r="D639" i="1"/>
  <c r="H639" i="1" s="1"/>
  <c r="I18" i="3"/>
  <c r="G276" i="9"/>
  <c r="E276" i="9" s="1"/>
  <c r="B276" i="9" s="1"/>
  <c r="H640" i="1"/>
  <c r="F645" i="4"/>
  <c r="G635" i="1"/>
  <c r="H635" i="1"/>
  <c r="H7" i="3" l="1"/>
  <c r="J3" i="9" s="1"/>
  <c r="G639" i="1"/>
  <c r="G274" i="9" l="1"/>
  <c r="M272" i="9"/>
  <c r="L272" i="9"/>
  <c r="H274" i="9"/>
  <c r="G18" i="9"/>
  <c r="H18" i="9"/>
  <c r="I9" i="9"/>
  <c r="G15" i="9"/>
  <c r="J5" i="9"/>
  <c r="L16" i="9"/>
  <c r="I7" i="9"/>
  <c r="K13" i="9"/>
  <c r="K6" i="9"/>
  <c r="J11" i="9"/>
  <c r="I17" i="9"/>
  <c r="J10" i="9"/>
  <c r="J8" i="9"/>
  <c r="J6" i="9"/>
  <c r="H17" i="9"/>
  <c r="G16" i="9"/>
  <c r="I5" i="9"/>
  <c r="K11" i="9"/>
  <c r="H16" i="9"/>
  <c r="I6" i="9"/>
  <c r="K12" i="9"/>
  <c r="G17" i="9"/>
  <c r="K9" i="9"/>
  <c r="L15" i="9"/>
  <c r="J7" i="9"/>
  <c r="I12" i="9"/>
  <c r="K5" i="9"/>
  <c r="M15" i="9"/>
  <c r="I13" i="9"/>
  <c r="J9" i="9"/>
  <c r="H15" i="9"/>
  <c r="I11" i="9"/>
  <c r="K10" i="9"/>
  <c r="K7" i="9"/>
  <c r="J12" i="9"/>
  <c r="J17" i="9"/>
  <c r="K8" i="9"/>
  <c r="J13" i="9"/>
  <c r="M16" i="9"/>
  <c r="I8" i="9"/>
  <c r="F272" i="9" l="1"/>
  <c r="B272" i="9" s="1"/>
  <c r="E8" i="9"/>
  <c r="B8" i="9" s="1"/>
  <c r="E7" i="9"/>
  <c r="B7" i="9" s="1"/>
  <c r="E11" i="9"/>
  <c r="B11" i="9" s="1"/>
  <c r="E6" i="9"/>
  <c r="B6" i="9" s="1"/>
  <c r="E16" i="9"/>
  <c r="E10" i="9"/>
  <c r="B10" i="9" s="1"/>
  <c r="E15" i="9"/>
  <c r="F15" i="9"/>
  <c r="F20" i="9"/>
  <c r="E12" i="9"/>
  <c r="B12" i="9" s="1"/>
  <c r="F16" i="9"/>
  <c r="E9" i="9"/>
  <c r="B9" i="9" s="1"/>
  <c r="E17" i="9"/>
  <c r="B17" i="9" s="1"/>
  <c r="E13" i="9"/>
  <c r="B13" i="9" s="1"/>
  <c r="E5" i="9"/>
  <c r="E18" i="9"/>
  <c r="B18" i="9" s="1"/>
  <c r="E274" i="9"/>
  <c r="B16" i="9" l="1"/>
  <c r="B15" i="9"/>
  <c r="E14" i="9"/>
  <c r="B5" i="9"/>
  <c r="E4" i="9"/>
  <c r="B274" i="9"/>
  <c r="E20" i="9"/>
  <c r="I7" i="3" s="1"/>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<sst xmlns="http://schemas.openxmlformats.org/spreadsheetml/2006/main" count="4374" uniqueCount="3426">
  <si>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</si>
  <si>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</si>
  <si>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</si>
  <si>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</si>
  <si>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</si>
  <si>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</si>
  <si>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</si>
  <si>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</si>
  <si>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</si>
  <si>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</si>
  <si>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</si>
  <si>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</si>
  <si>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</si>
  <si>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</si>
  <si>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</si>
  <si>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</si>
  <si>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</si>
  <si>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</si>
  <si>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</si>
  <si>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</si>
  <si>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</si>
  <si>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</si>
  <si>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</si>
  <si>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</si>
  <si>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</si>
  <si>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</si>
  <si>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</si>
  <si>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</si>
  <si>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</si>
  <si>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</si>
  <si>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</si>
  <si>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DR. JOSIPA PANČIĆA, BRIBIR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</si>
  <si>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</si>
  <si>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</si>
  <si>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</si>
  <si>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</si>
  <si>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</si>
  <si>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</si>
  <si>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</si>
  <si>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</si>
  <si>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</si>
  <si>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</si>
  <si>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</si>
  <si>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</si>
  <si>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</si>
  <si>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</si>
  <si>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</si>
  <si>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</si>
  <si>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</si>
  <si>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10444 - O.Š. DR. JOSIPA PANČIĆA, BRIBIR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</si>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</sst>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569718.99</v>
      </c>
      <c r="D2" s="6">
        <f>'PR-RAS'!E6</f>
        <v>670945.20000000007</v>
      </c>
      <c r="E2" s="6">
        <v>0</v>
      </c>
      <c r="F2" s="6">
        <v>0</v>
      </c>
      <c r="G2" s="7">
        <f t="shared" ref="G2:G264" si="0">(B2/1000)*(C2*1+D2*2)</f>
        <v>1911.6093900000001</v>
      </c>
      <c r="H2" s="7">
        <f t="shared" ref="H2:H264" si="1">ABS(C2-ROUND(C2,0))+ABS(D2-ROUND(D2,0))</f>
        <v>0.21000000007916242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513407.70999999996</v>
      </c>
      <c r="D46" s="1">
        <f>'PR-RAS'!E50</f>
        <v>613343.56999999995</v>
      </c>
      <c r="E46" s="1">
        <v>0</v>
      </c>
      <c r="F46" s="1">
        <v>0</v>
      </c>
      <c r="G46" s="2">
        <f t="shared" si="0"/>
        <v>78304.268249999994</v>
      </c>
      <c r="H46" s="2">
        <f t="shared" si="1"/>
        <v>0.72000000008847564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513407.70999999996</v>
      </c>
      <c r="D64" s="1">
        <f>'PR-RAS'!E68</f>
        <v>613343.56999999995</v>
      </c>
      <c r="E64" s="1">
        <v>0</v>
      </c>
      <c r="F64" s="1">
        <v>0</v>
      </c>
      <c r="G64" s="2">
        <f t="shared" si="0"/>
        <v>109625.97554999999</v>
      </c>
      <c r="H64" s="2">
        <f t="shared" si="1"/>
        <v>0.72000000008847564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512131.48</v>
      </c>
      <c r="D65" s="1">
        <f>'PR-RAS'!E69</f>
        <v>612061.47</v>
      </c>
      <c r="E65" s="1">
        <v>0</v>
      </c>
      <c r="F65" s="1">
        <v>0</v>
      </c>
      <c r="G65" s="2">
        <f t="shared" si="0"/>
        <v>111120.28288</v>
      </c>
      <c r="H65" s="2">
        <f t="shared" si="1"/>
        <v>0.94999999995343387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1276.23</v>
      </c>
      <c r="D66" s="1">
        <f>'PR-RAS'!E70</f>
        <v>1282.0999999999999</v>
      </c>
      <c r="E66" s="1">
        <v>0</v>
      </c>
      <c r="F66" s="1">
        <v>0</v>
      </c>
      <c r="G66" s="2">
        <f t="shared" si="0"/>
        <v>249.62795</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3.69</v>
      </c>
      <c r="D78" s="1">
        <f>'PR-RAS'!E82</f>
        <v>3.05</v>
      </c>
      <c r="E78" s="1">
        <v>0</v>
      </c>
      <c r="F78" s="1">
        <v>0</v>
      </c>
      <c r="G78" s="2">
        <f t="shared" si="0"/>
        <v>0.75382999999999989</v>
      </c>
      <c r="H78" s="2">
        <f t="shared" si="1"/>
        <v>0.35999999999999988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3.69</v>
      </c>
      <c r="D79" s="1">
        <f>'PR-RAS'!E83</f>
        <v>3.05</v>
      </c>
      <c r="E79" s="1">
        <v>0</v>
      </c>
      <c r="F79" s="1">
        <v>0</v>
      </c>
      <c r="G79" s="2">
        <f t="shared" si="0"/>
        <v>0.76361999999999997</v>
      </c>
      <c r="H79" s="2">
        <f t="shared" si="1"/>
        <v>0.35999999999999988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3.69</v>
      </c>
      <c r="D81" s="1">
        <f>'PR-RAS'!E85</f>
        <v>3.05</v>
      </c>
      <c r="E81" s="1">
        <v>0</v>
      </c>
      <c r="F81" s="1">
        <v>0</v>
      </c>
      <c r="G81" s="2">
        <f t="shared" si="0"/>
        <v>0.7831999999999999</v>
      </c>
      <c r="H81" s="2">
        <f t="shared" si="1"/>
        <v>0.35999999999999988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14453.68</v>
      </c>
      <c r="D102" s="1">
        <f>'PR-RAS'!E106</f>
        <v>12758.3</v>
      </c>
      <c r="E102" s="1">
        <v>0</v>
      </c>
      <c r="F102" s="1">
        <v>0</v>
      </c>
      <c r="G102" s="2">
        <f t="shared" si="0"/>
        <v>4036.9982800000002</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14453.68</v>
      </c>
      <c r="D108" s="1">
        <f>'PR-RAS'!E112</f>
        <v>12758.3</v>
      </c>
      <c r="E108" s="1">
        <v>0</v>
      </c>
      <c r="F108" s="1">
        <v>0</v>
      </c>
      <c r="G108" s="2">
        <f t="shared" si="0"/>
        <v>4276.8199599999998</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14453.68</v>
      </c>
      <c r="D113" s="1">
        <f>'PR-RAS'!E117</f>
        <v>12758.3</v>
      </c>
      <c r="E113" s="1">
        <v>0</v>
      </c>
      <c r="F113" s="1">
        <v>0</v>
      </c>
      <c r="G113" s="2">
        <f t="shared" si="0"/>
        <v>4476.6713600000003</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4334.1399999999994</v>
      </c>
      <c r="D120" s="1">
        <f>'PR-RAS'!E124</f>
        <v>2889.4</v>
      </c>
      <c r="E120" s="1">
        <v>0</v>
      </c>
      <c r="F120" s="1">
        <v>0</v>
      </c>
      <c r="G120" s="2">
        <f t="shared" si="0"/>
        <v>1203.4398599999997</v>
      </c>
      <c r="H120" s="2">
        <f t="shared" si="1"/>
        <v>0.53999999999950887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4314.1399999999994</v>
      </c>
      <c r="D121" s="1">
        <f>'PR-RAS'!E125</f>
        <v>2889.4</v>
      </c>
      <c r="E121" s="1">
        <v>0</v>
      </c>
      <c r="F121" s="1">
        <v>0</v>
      </c>
      <c r="G121" s="2">
        <f t="shared" si="0"/>
        <v>1211.1527999999998</v>
      </c>
      <c r="H121" s="2">
        <f t="shared" si="1"/>
        <v>0.53999999999950887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1210</v>
      </c>
      <c r="D122" s="1">
        <f>'PR-RAS'!E126</f>
        <v>820</v>
      </c>
      <c r="E122" s="1">
        <v>0</v>
      </c>
      <c r="F122" s="1">
        <v>0</v>
      </c>
      <c r="G122" s="2">
        <f t="shared" si="0"/>
        <v>344.84999999999997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3104.14</v>
      </c>
      <c r="D123" s="1">
        <f>'PR-RAS'!E127</f>
        <v>2069.4</v>
      </c>
      <c r="E123" s="1">
        <v>0</v>
      </c>
      <c r="F123" s="1">
        <v>0</v>
      </c>
      <c r="G123" s="2">
        <f t="shared" si="0"/>
        <v>883.63868000000002</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v>
      </c>
      <c r="D124" s="1">
        <f>'PR-RAS'!E128</f>
        <v>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v>
      </c>
      <c r="D126" s="1">
        <f>'PR-RAS'!E130</f>
        <v>0</v>
      </c>
      <c r="E126" s="1">
        <v>0</v>
      </c>
      <c r="F126" s="1">
        <v>0</v>
      </c>
      <c r="G126" s="2">
        <f t="shared" si="0"/>
        <v>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37519.769999999997</v>
      </c>
      <c r="D129" s="1">
        <f>'PR-RAS'!E133</f>
        <v>41950.879999999997</v>
      </c>
      <c r="E129" s="1">
        <v>0</v>
      </c>
      <c r="F129" s="1">
        <v>0</v>
      </c>
      <c r="G129" s="2">
        <f t="shared" si="0"/>
        <v>15541.955840000001</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37519.769999999997</v>
      </c>
      <c r="D130" s="1">
        <f>'PR-RAS'!E134</f>
        <v>41950.879999999997</v>
      </c>
      <c r="E130" s="1">
        <v>0</v>
      </c>
      <c r="F130" s="1">
        <v>0</v>
      </c>
      <c r="G130" s="2">
        <f t="shared" si="0"/>
        <v>15663.37737</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37119.769999999997</v>
      </c>
      <c r="D131" s="1">
        <f>'PR-RAS'!E135</f>
        <v>41588.36</v>
      </c>
      <c r="E131" s="1">
        <v>0</v>
      </c>
      <c r="F131" s="1">
        <v>0</v>
      </c>
      <c r="G131" s="2">
        <f t="shared" si="0"/>
        <v>15638.5437</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400</v>
      </c>
      <c r="D132" s="1">
        <f>'PR-RAS'!E136</f>
        <v>362.52</v>
      </c>
      <c r="E132" s="1">
        <v>0</v>
      </c>
      <c r="F132" s="1">
        <v>0</v>
      </c>
      <c r="G132" s="2">
        <f t="shared" si="0"/>
        <v>147.38024000000001</v>
      </c>
      <c r="H132" s="2">
        <f t="shared" si="1"/>
        <v>0.48000000000001819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565780.32999999996</v>
      </c>
      <c r="D147" s="1">
        <f>'PR-RAS'!E151</f>
        <v>666846.5</v>
      </c>
      <c r="E147" s="1">
        <v>0</v>
      </c>
      <c r="F147" s="1">
        <v>0</v>
      </c>
      <c r="G147" s="2">
        <f t="shared" si="0"/>
        <v>277323.10618</v>
      </c>
      <c r="H147" s="2">
        <f t="shared" si="1"/>
        <v>0.82999999995809048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466116.73</v>
      </c>
      <c r="D148" s="1">
        <f>'PR-RAS'!E152</f>
        <v>561873.99</v>
      </c>
      <c r="E148" s="1">
        <v>0</v>
      </c>
      <c r="F148" s="1">
        <v>0</v>
      </c>
      <c r="G148" s="2">
        <f t="shared" si="0"/>
        <v>233710.11236999999</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381952.46</v>
      </c>
      <c r="D149" s="1">
        <f>'PR-RAS'!E153</f>
        <v>467377.42</v>
      </c>
      <c r="E149" s="1">
        <v>0</v>
      </c>
      <c r="F149" s="1">
        <v>0</v>
      </c>
      <c r="G149" s="2">
        <f t="shared" si="0"/>
        <v>194872.68039999998</v>
      </c>
      <c r="H149" s="2">
        <f t="shared" si="1"/>
        <v>0.88000000000465661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379149.14</v>
      </c>
      <c r="D150" s="1">
        <f>'PR-RAS'!E154</f>
        <v>458180.25</v>
      </c>
      <c r="E150" s="1">
        <v>0</v>
      </c>
      <c r="F150" s="1">
        <v>0</v>
      </c>
      <c r="G150" s="2">
        <f t="shared" si="0"/>
        <v>193030.93636000002</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2803.32</v>
      </c>
      <c r="D152" s="1">
        <f>'PR-RAS'!E156</f>
        <v>9197.17</v>
      </c>
      <c r="E152" s="1">
        <v>0</v>
      </c>
      <c r="F152" s="1">
        <v>0</v>
      </c>
      <c r="G152" s="2">
        <f t="shared" si="0"/>
        <v>3200.8466599999997</v>
      </c>
      <c r="H152" s="2">
        <f t="shared" si="1"/>
        <v>0.49000000000023647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23112.92</v>
      </c>
      <c r="D154" s="1">
        <f>'PR-RAS'!E158</f>
        <v>20849.43</v>
      </c>
      <c r="E154" s="1">
        <v>0</v>
      </c>
      <c r="F154" s="1">
        <v>0</v>
      </c>
      <c r="G154" s="2">
        <f t="shared" si="0"/>
        <v>9916.2023399999998</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61051.35</v>
      </c>
      <c r="D155" s="1">
        <f>'PR-RAS'!E159</f>
        <v>73647.14</v>
      </c>
      <c r="E155" s="1">
        <v>0</v>
      </c>
      <c r="F155" s="1">
        <v>0</v>
      </c>
      <c r="G155" s="2">
        <f t="shared" si="0"/>
        <v>32085.227020000002</v>
      </c>
      <c r="H155" s="2">
        <f t="shared" si="1"/>
        <v>0.48999999999796273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61051.35</v>
      </c>
      <c r="D157" s="1">
        <f>'PR-RAS'!E161</f>
        <v>73647.14</v>
      </c>
      <c r="E157" s="1">
        <v>0</v>
      </c>
      <c r="F157" s="1">
        <v>0</v>
      </c>
      <c r="G157" s="2">
        <f t="shared" si="0"/>
        <v>32501.918280000002</v>
      </c>
      <c r="H157" s="2">
        <f t="shared" si="1"/>
        <v>0.48999999999796273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95311.18</v>
      </c>
      <c r="D159" s="1">
        <f>'PR-RAS'!E163</f>
        <v>99692.290000000008</v>
      </c>
      <c r="E159" s="1">
        <v>0</v>
      </c>
      <c r="F159" s="1">
        <v>0</v>
      </c>
      <c r="G159" s="2">
        <f t="shared" si="0"/>
        <v>46561.930080000006</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24869.759999999998</v>
      </c>
      <c r="D160" s="1">
        <f>'PR-RAS'!E164</f>
        <v>25329.5</v>
      </c>
      <c r="E160" s="1">
        <v>0</v>
      </c>
      <c r="F160" s="1">
        <v>0</v>
      </c>
      <c r="G160" s="2">
        <f t="shared" si="0"/>
        <v>12009.072839999999</v>
      </c>
      <c r="H160" s="2">
        <f t="shared" si="1"/>
        <v>0.74000000000160071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2554.3200000000002</v>
      </c>
      <c r="D161" s="1">
        <f>'PR-RAS'!E165</f>
        <v>2468.1999999999998</v>
      </c>
      <c r="E161" s="1">
        <v>0</v>
      </c>
      <c r="F161" s="1">
        <v>0</v>
      </c>
      <c r="G161" s="2">
        <f t="shared" si="0"/>
        <v>1198.5151999999998</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21498</v>
      </c>
      <c r="D162" s="1">
        <f>'PR-RAS'!E166</f>
        <v>21363.19</v>
      </c>
      <c r="E162" s="1">
        <v>0</v>
      </c>
      <c r="F162" s="1">
        <v>0</v>
      </c>
      <c r="G162" s="2">
        <f t="shared" si="0"/>
        <v>10340.125179999999</v>
      </c>
      <c r="H162" s="2">
        <f t="shared" si="1"/>
        <v>0.18999999999869033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577.44000000000005</v>
      </c>
      <c r="D163" s="1">
        <f>'PR-RAS'!E167</f>
        <v>1162.1099999999999</v>
      </c>
      <c r="E163" s="1">
        <v>0</v>
      </c>
      <c r="F163" s="1">
        <v>0</v>
      </c>
      <c r="G163" s="2">
        <f t="shared" si="0"/>
        <v>470.06891999999999</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v>
      </c>
      <c r="D164" s="1">
        <f>'PR-RAS'!E168</f>
        <v>336</v>
      </c>
      <c r="E164" s="1">
        <v>0</v>
      </c>
      <c r="F164" s="1">
        <v>0</v>
      </c>
      <c r="G164" s="2">
        <f t="shared" si="0"/>
        <v>148.65600000000001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43533.440000000002</v>
      </c>
      <c r="D165" s="1">
        <f>'PR-RAS'!E169</f>
        <v>42883.619999999995</v>
      </c>
      <c r="E165" s="1">
        <v>0</v>
      </c>
      <c r="F165" s="1">
        <v>0</v>
      </c>
      <c r="G165" s="2">
        <f t="shared" si="0"/>
        <v>21205.311519999999</v>
      </c>
      <c r="H165" s="2">
        <f t="shared" si="1"/>
        <v>0.82000000000698492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5821.97</v>
      </c>
      <c r="D166" s="1">
        <f>'PR-RAS'!E170</f>
        <v>4410.37</v>
      </c>
      <c r="E166" s="1">
        <v>0</v>
      </c>
      <c r="F166" s="1">
        <v>0</v>
      </c>
      <c r="G166" s="2">
        <f t="shared" si="0"/>
        <v>2416.0471499999999</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17812.37</v>
      </c>
      <c r="D167" s="1">
        <f>'PR-RAS'!E171</f>
        <v>20519.7</v>
      </c>
      <c r="E167" s="1">
        <v>0</v>
      </c>
      <c r="F167" s="1">
        <v>0</v>
      </c>
      <c r="G167" s="2">
        <f t="shared" si="0"/>
        <v>9769.3938200000011</v>
      </c>
      <c r="H167" s="2">
        <f t="shared" si="1"/>
        <v>0.66999999999825377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17108.830000000002</v>
      </c>
      <c r="D168" s="1">
        <f>'PR-RAS'!E172</f>
        <v>14891.88</v>
      </c>
      <c r="E168" s="1">
        <v>0</v>
      </c>
      <c r="F168" s="1">
        <v>0</v>
      </c>
      <c r="G168" s="2">
        <f t="shared" si="0"/>
        <v>7831.0625300000002</v>
      </c>
      <c r="H168" s="2">
        <f t="shared" si="1"/>
        <v>0.28999999999905413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1183.5</v>
      </c>
      <c r="D169" s="1">
        <f>'PR-RAS'!E173</f>
        <v>3029.53</v>
      </c>
      <c r="E169" s="1">
        <v>0</v>
      </c>
      <c r="F169" s="1">
        <v>0</v>
      </c>
      <c r="G169" s="2">
        <f t="shared" si="0"/>
        <v>1216.7500800000003</v>
      </c>
      <c r="H169" s="2">
        <f t="shared" si="1"/>
        <v>0.96999999999979991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1149.51</v>
      </c>
      <c r="D170" s="1">
        <f>'PR-RAS'!E174</f>
        <v>32.14</v>
      </c>
      <c r="E170" s="1">
        <v>0</v>
      </c>
      <c r="F170" s="1">
        <v>0</v>
      </c>
      <c r="G170" s="2">
        <f t="shared" si="0"/>
        <v>205.13051000000002</v>
      </c>
      <c r="H170" s="2">
        <f t="shared" si="1"/>
        <v>0.63000000000000966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457.26</v>
      </c>
      <c r="D172" s="1">
        <f>'PR-RAS'!E176</f>
        <v>0</v>
      </c>
      <c r="E172" s="1">
        <v>0</v>
      </c>
      <c r="F172" s="1">
        <v>0</v>
      </c>
      <c r="G172" s="2">
        <f t="shared" si="0"/>
        <v>78.191460000000006</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26660.35</v>
      </c>
      <c r="D173" s="1">
        <f>'PR-RAS'!E177</f>
        <v>31001.820000000003</v>
      </c>
      <c r="E173" s="1">
        <v>0</v>
      </c>
      <c r="F173" s="1">
        <v>0</v>
      </c>
      <c r="G173" s="2">
        <f t="shared" si="0"/>
        <v>15250.20628</v>
      </c>
      <c r="H173" s="2">
        <f t="shared" si="1"/>
        <v>0.52999999999519787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4451.75</v>
      </c>
      <c r="D174" s="1">
        <f>'PR-RAS'!E178</f>
        <v>4698.18</v>
      </c>
      <c r="E174" s="1">
        <v>0</v>
      </c>
      <c r="F174" s="1">
        <v>0</v>
      </c>
      <c r="G174" s="2">
        <f t="shared" si="0"/>
        <v>2395.7230300000001</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4846.79</v>
      </c>
      <c r="D175" s="1">
        <f>'PR-RAS'!E179</f>
        <v>6243.18</v>
      </c>
      <c r="E175" s="1">
        <v>0</v>
      </c>
      <c r="F175" s="1">
        <v>0</v>
      </c>
      <c r="G175" s="2">
        <f t="shared" si="0"/>
        <v>3015.9681</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v>
      </c>
      <c r="D176" s="1">
        <f>'PR-RAS'!E180</f>
        <v>740</v>
      </c>
      <c r="E176" s="1">
        <v>0</v>
      </c>
      <c r="F176" s="1">
        <v>0</v>
      </c>
      <c r="G176" s="2">
        <f t="shared" si="0"/>
        <v>275.79999999999995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3126.23</v>
      </c>
      <c r="D177" s="1">
        <f>'PR-RAS'!E181</f>
        <v>3012.43</v>
      </c>
      <c r="E177" s="1">
        <v>0</v>
      </c>
      <c r="F177" s="1">
        <v>0</v>
      </c>
      <c r="G177" s="2">
        <f t="shared" si="0"/>
        <v>1610.5918399999998</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161.25</v>
      </c>
      <c r="D178" s="1">
        <f>'PR-RAS'!E182</f>
        <v>105</v>
      </c>
      <c r="E178" s="1">
        <v>0</v>
      </c>
      <c r="F178" s="1">
        <v>0</v>
      </c>
      <c r="G178" s="2">
        <f t="shared" si="0"/>
        <v>65.711249999999993</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1786.35</v>
      </c>
      <c r="D179" s="1">
        <f>'PR-RAS'!E183</f>
        <v>1626.95</v>
      </c>
      <c r="E179" s="1">
        <v>0</v>
      </c>
      <c r="F179" s="1">
        <v>0</v>
      </c>
      <c r="G179" s="2">
        <f t="shared" si="0"/>
        <v>897.16449999999998</v>
      </c>
      <c r="H179" s="2">
        <f t="shared" si="1"/>
        <v>0.39999999999986358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415</v>
      </c>
      <c r="D180" s="1">
        <f>'PR-RAS'!E184</f>
        <v>566</v>
      </c>
      <c r="E180" s="1">
        <v>0</v>
      </c>
      <c r="F180" s="1">
        <v>0</v>
      </c>
      <c r="G180" s="2">
        <f t="shared" si="0"/>
        <v>276.91300000000001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1792.42</v>
      </c>
      <c r="D181" s="1">
        <f>'PR-RAS'!E185</f>
        <v>2232.42</v>
      </c>
      <c r="E181" s="1">
        <v>0</v>
      </c>
      <c r="F181" s="1">
        <v>0</v>
      </c>
      <c r="G181" s="2">
        <f t="shared" si="0"/>
        <v>1126.3068000000001</v>
      </c>
      <c r="H181" s="2">
        <f t="shared" si="1"/>
        <v>0.84000000000014552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9984.56</v>
      </c>
      <c r="D182" s="1">
        <f>'PR-RAS'!E186</f>
        <v>11777.66</v>
      </c>
      <c r="E182" s="1">
        <v>0</v>
      </c>
      <c r="F182" s="1">
        <v>0</v>
      </c>
      <c r="G182" s="2">
        <f t="shared" si="0"/>
        <v>6070.7182799999991</v>
      </c>
      <c r="H182" s="2">
        <f t="shared" si="1"/>
        <v>0.78000000000065484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247.63</v>
      </c>
      <c r="D184" s="1">
        <f>'PR-RAS'!E188</f>
        <v>477.34999999999997</v>
      </c>
      <c r="E184" s="1">
        <v>0</v>
      </c>
      <c r="F184" s="1">
        <v>0</v>
      </c>
      <c r="G184" s="2">
        <f t="shared" si="0"/>
        <v>220.02638999999999</v>
      </c>
      <c r="H184" s="2">
        <f t="shared" si="1"/>
        <v>0.71999999999997044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128.91</v>
      </c>
      <c r="D187" s="1">
        <f>'PR-RAS'!E191</f>
        <v>129.47999999999999</v>
      </c>
      <c r="E187" s="1">
        <v>0</v>
      </c>
      <c r="F187" s="1">
        <v>0</v>
      </c>
      <c r="G187" s="2">
        <f t="shared" si="0"/>
        <v>72.143820000000005</v>
      </c>
      <c r="H187" s="2">
        <f t="shared" si="1"/>
        <v>0.56999999999999318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v>
      </c>
      <c r="D189" s="1">
        <f>'PR-RAS'!E193</f>
        <v>90.6</v>
      </c>
      <c r="E189" s="1">
        <v>0</v>
      </c>
      <c r="F189" s="1">
        <v>0</v>
      </c>
      <c r="G189" s="2">
        <f t="shared" si="0"/>
        <v>37.825600000000001</v>
      </c>
      <c r="H189" s="2">
        <f t="shared" si="1"/>
        <v>0.40000000000000568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32.36</v>
      </c>
      <c r="D191" s="1">
        <f>'PR-RAS'!E195</f>
        <v>179.18</v>
      </c>
      <c r="E191" s="1">
        <v>0</v>
      </c>
      <c r="F191" s="1">
        <v>0</v>
      </c>
      <c r="G191" s="2">
        <f t="shared" si="0"/>
        <v>74.236800000000002</v>
      </c>
      <c r="H191" s="2">
        <f t="shared" si="1"/>
        <v>0.54000000000000625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102.16</v>
      </c>
      <c r="D192" s="1">
        <f>'PR-RAS'!E196</f>
        <v>100.83</v>
      </c>
      <c r="E192" s="1">
        <v>0</v>
      </c>
      <c r="F192" s="1">
        <v>0</v>
      </c>
      <c r="G192" s="2">
        <f t="shared" si="0"/>
        <v>58.029620000000001</v>
      </c>
      <c r="H192" s="2">
        <f t="shared" si="1"/>
        <v>0.32999999999999829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102.16</v>
      </c>
      <c r="D206" s="1">
        <f>'PR-RAS'!E210</f>
        <v>100.83</v>
      </c>
      <c r="E206" s="1">
        <v>0</v>
      </c>
      <c r="F206" s="1">
        <v>0</v>
      </c>
      <c r="G206" s="2">
        <f t="shared" si="0"/>
        <v>62.283099999999997</v>
      </c>
      <c r="H206" s="2">
        <f t="shared" si="1"/>
        <v>0.32999999999999829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102.16</v>
      </c>
      <c r="D207" s="1">
        <f>'PR-RAS'!E211</f>
        <v>100.83</v>
      </c>
      <c r="E207" s="1">
        <v>0</v>
      </c>
      <c r="F207" s="1">
        <v>0</v>
      </c>
      <c r="G207" s="2">
        <f t="shared" si="0"/>
        <v>62.586919999999992</v>
      </c>
      <c r="H207" s="2">
        <f t="shared" si="1"/>
        <v>0.32999999999999829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4108.88</v>
      </c>
      <c r="D248" s="1">
        <f>'PR-RAS'!E252</f>
        <v>5047</v>
      </c>
      <c r="E248" s="1">
        <v>0</v>
      </c>
      <c r="F248" s="1">
        <v>0</v>
      </c>
      <c r="G248" s="2">
        <f t="shared" si="0"/>
        <v>3508.1113600000003</v>
      </c>
      <c r="H248" s="2">
        <f t="shared" si="1"/>
        <v>0.11999999999989086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4108.88</v>
      </c>
      <c r="D255" s="1">
        <f>'PR-RAS'!E259</f>
        <v>5047</v>
      </c>
      <c r="E255" s="1">
        <v>0</v>
      </c>
      <c r="F255" s="1">
        <v>0</v>
      </c>
      <c r="G255" s="2">
        <f t="shared" si="0"/>
        <v>3607.5315200000005</v>
      </c>
      <c r="H255" s="2">
        <f t="shared" si="1"/>
        <v>0.11999999999989086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4108.88</v>
      </c>
      <c r="D257" s="1">
        <f>'PR-RAS'!E261</f>
        <v>5047</v>
      </c>
      <c r="E257" s="1">
        <v>0</v>
      </c>
      <c r="F257" s="1">
        <v>0</v>
      </c>
      <c r="G257" s="2">
        <f t="shared" si="0"/>
        <v>3635.9372800000006</v>
      </c>
      <c r="H257" s="2">
        <f t="shared" si="1"/>
        <v>0.11999999999989086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141.38</v>
      </c>
      <c r="D259" s="1">
        <f>'PR-RAS'!E263</f>
        <v>132.38999999999999</v>
      </c>
      <c r="E259" s="1">
        <v>0</v>
      </c>
      <c r="F259" s="1">
        <v>0</v>
      </c>
      <c r="G259" s="2">
        <f t="shared" si="0"/>
        <v>104.78927999999999</v>
      </c>
      <c r="H259" s="2">
        <f t="shared" si="1"/>
        <v>0.76999999999998181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141.38</v>
      </c>
      <c r="D260" s="1">
        <f>'PR-RAS'!E264</f>
        <v>132.38999999999999</v>
      </c>
      <c r="E260" s="1">
        <v>0</v>
      </c>
      <c r="F260" s="1">
        <v>0</v>
      </c>
      <c r="G260" s="2">
        <f t="shared" si="0"/>
        <v>105.19543999999999</v>
      </c>
      <c r="H260" s="2">
        <f t="shared" si="1"/>
        <v>0.76999999999998181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141.38</v>
      </c>
      <c r="D262" s="1">
        <f>'PR-RAS'!E266</f>
        <v>132.38999999999999</v>
      </c>
      <c r="E262" s="1">
        <v>0</v>
      </c>
      <c r="F262" s="1">
        <v>0</v>
      </c>
      <c r="G262" s="2">
        <f t="shared" si="0"/>
        <v>106.00775999999999</v>
      </c>
      <c r="H262" s="2">
        <f t="shared" si="1"/>
        <v>0.76999999999998181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565780.32999999996</v>
      </c>
      <c r="D285" s="1">
        <f>'PR-RAS'!E289</f>
        <v>666846.5</v>
      </c>
      <c r="E285" s="1">
        <v>0</v>
      </c>
      <c r="F285" s="1">
        <v>0</v>
      </c>
      <c r="G285" s="2">
        <f t="shared" si="8"/>
        <v>539450.42571999994</v>
      </c>
      <c r="H285" s="2">
        <f t="shared" si="9"/>
        <v>0.82999999995809048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3938.6600000000326</v>
      </c>
      <c r="D286" s="1">
        <f>'PR-RAS'!E290</f>
        <v>4098.7000000000698</v>
      </c>
      <c r="E286" s="1">
        <v>0</v>
      </c>
      <c r="F286" s="1">
        <v>0</v>
      </c>
      <c r="G286" s="2">
        <f t="shared" si="8"/>
        <v>3458.7771000000489</v>
      </c>
      <c r="H286" s="2">
        <f t="shared" si="9"/>
        <v>0.63999999989755452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3722.3</v>
      </c>
      <c r="D288" s="1">
        <f>'PR-RAS'!E292</f>
        <v>1983.76</v>
      </c>
      <c r="E288" s="1">
        <v>0</v>
      </c>
      <c r="F288" s="1">
        <v>0</v>
      </c>
      <c r="G288" s="2">
        <f t="shared" si="8"/>
        <v>2206.9783399999997</v>
      </c>
      <c r="H288" s="2">
        <f t="shared" si="9"/>
        <v>0.54000000000019099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v>
      </c>
      <c r="D290" s="1">
        <f>'PR-RAS'!E294</f>
        <v>133.4</v>
      </c>
      <c r="E290" s="1">
        <v>0</v>
      </c>
      <c r="F290" s="1">
        <v>0</v>
      </c>
      <c r="G290" s="2">
        <f t="shared" si="8"/>
        <v>120.45519999999999</v>
      </c>
      <c r="H290" s="2">
        <f t="shared" si="9"/>
        <v>0.40000000000000568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150</v>
      </c>
      <c r="D291" s="1">
        <f>'PR-RAS'!E295</f>
        <v>75</v>
      </c>
      <c r="E291" s="1">
        <v>0</v>
      </c>
      <c r="F291" s="1">
        <v>0</v>
      </c>
      <c r="G291" s="2">
        <f t="shared" si="8"/>
        <v>87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89.24</v>
      </c>
      <c r="D293" s="1">
        <f>'PR-RAS'!E298</f>
        <v>0</v>
      </c>
      <c r="E293" s="1">
        <v>0</v>
      </c>
      <c r="F293" s="1">
        <v>0</v>
      </c>
      <c r="G293" s="2">
        <f t="shared" si="8"/>
        <v>26.058079999999997</v>
      </c>
      <c r="H293" s="2">
        <f t="shared" si="9"/>
        <v>0.23999999999999488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89.24</v>
      </c>
      <c r="D306" s="1">
        <f>'PR-RAS'!E311</f>
        <v>0</v>
      </c>
      <c r="E306" s="1">
        <v>0</v>
      </c>
      <c r="F306" s="1">
        <v>0</v>
      </c>
      <c r="G306" s="2">
        <f t="shared" si="8"/>
        <v>27.2182</v>
      </c>
      <c r="H306" s="2">
        <f t="shared" si="9"/>
        <v>0.23999999999999488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89.24</v>
      </c>
      <c r="D307" s="1">
        <f>'PR-RAS'!E312</f>
        <v>0</v>
      </c>
      <c r="E307" s="1">
        <v>0</v>
      </c>
      <c r="F307" s="1">
        <v>0</v>
      </c>
      <c r="G307" s="2">
        <f t="shared" si="8"/>
        <v>27.307439999999996</v>
      </c>
      <c r="H307" s="2">
        <f t="shared" si="9"/>
        <v>0.23999999999999488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89.24</v>
      </c>
      <c r="D308" s="1">
        <f>'PR-RAS'!E313</f>
        <v>0</v>
      </c>
      <c r="E308" s="1">
        <v>0</v>
      </c>
      <c r="F308" s="1">
        <v>0</v>
      </c>
      <c r="G308" s="2">
        <f t="shared" si="8"/>
        <v>27.396679999999996</v>
      </c>
      <c r="H308" s="2">
        <f t="shared" si="9"/>
        <v>0.23999999999999488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5766.4400000000005</v>
      </c>
      <c r="D345" s="1">
        <f>'PR-RAS'!E350</f>
        <v>2388.25</v>
      </c>
      <c r="E345" s="1">
        <v>0</v>
      </c>
      <c r="F345" s="1">
        <v>0</v>
      </c>
      <c r="G345" s="2">
        <f t="shared" si="8"/>
        <v>3626.7713599999997</v>
      </c>
      <c r="H345" s="2">
        <f t="shared" si="9"/>
        <v>0.69000000000050932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5766.4400000000005</v>
      </c>
      <c r="D358" s="1">
        <f>'PR-RAS'!E363</f>
        <v>2388.25</v>
      </c>
      <c r="E358" s="1">
        <v>0</v>
      </c>
      <c r="F358" s="1">
        <v>0</v>
      </c>
      <c r="G358" s="2">
        <f t="shared" si="8"/>
        <v>3763.8295800000001</v>
      </c>
      <c r="H358" s="2">
        <f t="shared" si="9"/>
        <v>0.69000000000050932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3973.44</v>
      </c>
      <c r="D364" s="1">
        <f>'PR-RAS'!E369</f>
        <v>702.32</v>
      </c>
      <c r="E364" s="1">
        <v>0</v>
      </c>
      <c r="F364" s="1">
        <v>0</v>
      </c>
      <c r="G364" s="2">
        <f t="shared" si="8"/>
        <v>1952.2430399999998</v>
      </c>
      <c r="H364" s="2">
        <f t="shared" si="9"/>
        <v>0.76000000000010459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2869.73</v>
      </c>
      <c r="D365" s="1">
        <f>'PR-RAS'!E370</f>
        <v>702.32</v>
      </c>
      <c r="E365" s="1">
        <v>0</v>
      </c>
      <c r="F365" s="1">
        <v>0</v>
      </c>
      <c r="G365" s="2">
        <f t="shared" si="8"/>
        <v>1555.87068</v>
      </c>
      <c r="H365" s="2">
        <f t="shared" si="9"/>
        <v>0.59000000000003183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233.44</v>
      </c>
      <c r="D367" s="1">
        <f>'PR-RAS'!E372</f>
        <v>0</v>
      </c>
      <c r="E367" s="1">
        <v>0</v>
      </c>
      <c r="F367" s="1">
        <v>0</v>
      </c>
      <c r="G367" s="2">
        <f t="shared" si="8"/>
        <v>85.439039999999991</v>
      </c>
      <c r="H367" s="2">
        <f t="shared" si="9"/>
        <v>0.43999999999999773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870.27</v>
      </c>
      <c r="D371" s="1">
        <f>'PR-RAS'!E376</f>
        <v>0</v>
      </c>
      <c r="E371" s="1">
        <v>0</v>
      </c>
      <c r="F371" s="1">
        <v>0</v>
      </c>
      <c r="G371" s="2">
        <f t="shared" si="8"/>
        <v>321.99989999999997</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1793</v>
      </c>
      <c r="D378" s="1">
        <f>'PR-RAS'!E383</f>
        <v>1685.93</v>
      </c>
      <c r="E378" s="1">
        <v>0</v>
      </c>
      <c r="F378" s="1">
        <v>0</v>
      </c>
      <c r="G378" s="2">
        <f t="shared" si="8"/>
        <v>1947.1522200000002</v>
      </c>
      <c r="H378" s="2">
        <f t="shared" si="9"/>
        <v>6.9999999999936335E-2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1793</v>
      </c>
      <c r="D379" s="1">
        <f>'PR-RAS'!E384</f>
        <v>1685.93</v>
      </c>
      <c r="E379" s="1">
        <v>0</v>
      </c>
      <c r="F379" s="1">
        <v>0</v>
      </c>
      <c r="G379" s="2">
        <f t="shared" si="8"/>
        <v>1952.3170800000003</v>
      </c>
      <c r="H379" s="2">
        <f t="shared" si="9"/>
        <v>6.9999999999936335E-2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5677.2000000000007</v>
      </c>
      <c r="D403" s="1">
        <f>'PR-RAS'!E408</f>
        <v>2388.25</v>
      </c>
      <c r="E403" s="1">
        <v>0</v>
      </c>
      <c r="F403" s="1">
        <v>0</v>
      </c>
      <c r="G403" s="2">
        <f t="shared" si="8"/>
        <v>4202.3874000000005</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569808.23</v>
      </c>
      <c r="D407" s="1">
        <f>'PR-RAS'!E412</f>
        <v>670945.20000000007</v>
      </c>
      <c r="E407" s="1">
        <v>0</v>
      </c>
      <c r="F407" s="1">
        <v>0</v>
      </c>
      <c r="G407" s="2">
        <f t="shared" si="8"/>
        <v>776149.64378000016</v>
      </c>
      <c r="H407" s="2">
        <f t="shared" si="9"/>
        <v>0.43000000005122274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571546.7699999999</v>
      </c>
      <c r="D408" s="1">
        <f>'PR-RAS'!E413</f>
        <v>669234.75</v>
      </c>
      <c r="E408" s="1">
        <v>0</v>
      </c>
      <c r="F408" s="1">
        <v>0</v>
      </c>
      <c r="G408" s="2">
        <f t="shared" si="8"/>
        <v>777376.62188999995</v>
      </c>
      <c r="H408" s="2">
        <f t="shared" si="9"/>
        <v>0.48000000009778887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1710.4500000000698</v>
      </c>
      <c r="E409" s="1">
        <v>0</v>
      </c>
      <c r="F409" s="1">
        <v>0</v>
      </c>
      <c r="G409" s="2">
        <f t="shared" si="8"/>
        <v>1395.7272000000569</v>
      </c>
      <c r="H409" s="2">
        <f t="shared" si="9"/>
        <v>0.45000000006984919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1738.5399999999208</v>
      </c>
      <c r="D410" s="1">
        <f>'PR-RAS'!E415</f>
        <v>0</v>
      </c>
      <c r="E410" s="1">
        <v>0</v>
      </c>
      <c r="F410" s="1">
        <v>0</v>
      </c>
      <c r="G410" s="2">
        <f t="shared" si="8"/>
        <v>711.0628599999676</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3722.3</v>
      </c>
      <c r="D411" s="1">
        <f>'PR-RAS'!E416</f>
        <v>1983.76</v>
      </c>
      <c r="E411" s="1">
        <v>0</v>
      </c>
      <c r="F411" s="1">
        <v>0</v>
      </c>
      <c r="G411" s="2">
        <f t="shared" si="8"/>
        <v>3152.8261999999995</v>
      </c>
      <c r="H411" s="2">
        <f t="shared" si="9"/>
        <v>0.54000000000019099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v>
      </c>
      <c r="D413" s="1">
        <f>'PR-RAS'!E418</f>
        <v>133.4</v>
      </c>
      <c r="E413" s="1">
        <v>0</v>
      </c>
      <c r="F413" s="1">
        <v>0</v>
      </c>
      <c r="G413" s="2">
        <f t="shared" si="8"/>
        <v>171.7216</v>
      </c>
      <c r="H413" s="2">
        <f t="shared" si="9"/>
        <v>0.40000000000000568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569808.23</v>
      </c>
      <c r="D633" s="1">
        <f>'PR-RAS'!E639</f>
        <v>670945.20000000007</v>
      </c>
      <c r="E633" s="1">
        <v>0</v>
      </c>
      <c r="F633" s="1">
        <v>0</v>
      </c>
      <c r="G633" s="2">
        <f t="shared" si="10"/>
        <v>1208193.53416</v>
      </c>
      <c r="H633" s="2">
        <f t="shared" si="11"/>
        <v>0.43000000005122274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571546.7699999999</v>
      </c>
      <c r="D634" s="1">
        <f>'PR-RAS'!E640</f>
        <v>669234.75</v>
      </c>
      <c r="E634" s="1">
        <v>0</v>
      </c>
      <c r="F634" s="1">
        <v>0</v>
      </c>
      <c r="G634" s="2">
        <f t="shared" si="10"/>
        <v>1209040.2989100001</v>
      </c>
      <c r="H634" s="2">
        <f t="shared" si="11"/>
        <v>0.48000000009778887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1710.4500000000698</v>
      </c>
      <c r="E635" s="1">
        <v>0</v>
      </c>
      <c r="F635" s="1">
        <v>0</v>
      </c>
      <c r="G635" s="2">
        <f t="shared" si="10"/>
        <v>2168.8506000000884</v>
      </c>
      <c r="H635" s="2">
        <f t="shared" si="11"/>
        <v>0.45000000006984919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1738.5399999999208</v>
      </c>
      <c r="D636" s="1">
        <f>'PR-RAS'!E642</f>
        <v>0</v>
      </c>
      <c r="E636" s="1">
        <v>0</v>
      </c>
      <c r="F636" s="1">
        <v>0</v>
      </c>
      <c r="G636" s="2">
        <f t="shared" si="10"/>
        <v>1103.9728999999497</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3722.3</v>
      </c>
      <c r="D637" s="1">
        <f>'PR-RAS'!E643</f>
        <v>1983.76</v>
      </c>
      <c r="E637" s="1">
        <v>0</v>
      </c>
      <c r="F637" s="1">
        <v>0</v>
      </c>
      <c r="G637" s="2">
        <f t="shared" si="10"/>
        <v>4890.72552</v>
      </c>
      <c r="H637" s="2">
        <f t="shared" si="11"/>
        <v>0.54000000000019099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1983.7600000000793</v>
      </c>
      <c r="D639" s="1">
        <f>'PR-RAS'!E645</f>
        <v>3694.2100000000701</v>
      </c>
      <c r="E639" s="1">
        <v>0</v>
      </c>
      <c r="F639" s="1">
        <v>0</v>
      </c>
      <c r="G639" s="2">
        <f t="shared" si="10"/>
        <v>5979.4508400001396</v>
      </c>
      <c r="H639" s="2">
        <f t="shared" si="11"/>
        <v>0.44999999999072315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40584.449999999997</v>
      </c>
      <c r="D641" s="1">
        <f>'PR-RAS'!E647</f>
        <v>47072.04</v>
      </c>
      <c r="E641" s="1">
        <v>0</v>
      </c>
      <c r="F641" s="1">
        <v>0</v>
      </c>
      <c r="G641" s="2">
        <f t="shared" si="10"/>
        <v>86226.2592</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6301.65</v>
      </c>
      <c r="D642" s="1">
        <f>'PR-RAS'!E649</f>
        <v>4406.13</v>
      </c>
      <c r="E642" s="1">
        <v>0</v>
      </c>
      <c r="F642" s="1">
        <v>0</v>
      </c>
      <c r="G642" s="2">
        <f t="shared" si="10"/>
        <v>9688.0163100000009</v>
      </c>
      <c r="H642" s="2">
        <f t="shared" si="11"/>
        <v>0.48000000000047294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68064.56</v>
      </c>
      <c r="D643" s="1">
        <f>'PR-RAS'!E650</f>
        <v>74344.08</v>
      </c>
      <c r="E643" s="1">
        <v>0</v>
      </c>
      <c r="F643" s="1">
        <v>0</v>
      </c>
      <c r="G643" s="2">
        <f t="shared" si="10"/>
        <v>139155.24624000001</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69960.08</v>
      </c>
      <c r="D644" s="1">
        <f>'PR-RAS'!E651</f>
        <v>72319.38</v>
      </c>
      <c r="E644" s="1">
        <v>0</v>
      </c>
      <c r="F644" s="1">
        <v>0</v>
      </c>
      <c r="G644" s="2">
        <f t="shared" si="10"/>
        <v>137987.05412000002</v>
      </c>
      <c r="H644" s="2">
        <f t="shared" si="11"/>
        <v>0.46000000000640284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4406.1299999999901</v>
      </c>
      <c r="D645" s="1">
        <f>'PR-RAS'!E652</f>
        <v>6430.8300000000017</v>
      </c>
      <c r="E645" s="1">
        <v>0</v>
      </c>
      <c r="F645" s="1">
        <v>0</v>
      </c>
      <c r="G645" s="2">
        <f t="shared" si="10"/>
        <v>11120.456759999995</v>
      </c>
      <c r="H645" s="2">
        <f t="shared" si="11"/>
        <v>0.29999999998835847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30</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491343.29</v>
      </c>
      <c r="D668" s="1">
        <f>'PR-RAS'!E675</f>
        <v>586218.43000000005</v>
      </c>
      <c r="E668" s="1">
        <v>0</v>
      </c>
      <c r="F668" s="1">
        <v>0</v>
      </c>
      <c r="G668" s="2">
        <f t="shared" si="10"/>
        <v>1109741.3600500003</v>
      </c>
      <c r="H668" s="2">
        <f t="shared" si="11"/>
        <v>0.72000000003026798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20788.189999999999</v>
      </c>
      <c r="D669" s="1">
        <f>'PR-RAS'!E676</f>
        <v>25843.040000000001</v>
      </c>
      <c r="E669" s="1">
        <v>0</v>
      </c>
      <c r="F669" s="1">
        <v>0</v>
      </c>
      <c r="G669" s="2">
        <f t="shared" si="10"/>
        <v>48412.812360000004</v>
      </c>
      <c r="H669" s="2">
        <f t="shared" si="11"/>
        <v>0.22999999999956344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1276.23</v>
      </c>
      <c r="D670" s="1">
        <f>'PR-RAS'!E677</f>
        <v>1282.0999999999999</v>
      </c>
      <c r="E670" s="1">
        <v>0</v>
      </c>
      <c r="F670" s="1">
        <v>0</v>
      </c>
      <c r="G670" s="2">
        <f t="shared" si="10"/>
        <v>2569.2476700000002</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12042.2</v>
      </c>
      <c r="D703" s="1">
        <f>'PR-RAS'!E710</f>
        <v>12758.3</v>
      </c>
      <c r="E703" s="1">
        <v>0</v>
      </c>
      <c r="F703" s="1">
        <v>0</v>
      </c>
      <c r="G703" s="2">
        <f t="shared" si="10"/>
        <v>26366.277600000001</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2325.23</v>
      </c>
      <c r="D705" s="1">
        <f>'PR-RAS'!E712</f>
        <v>0</v>
      </c>
      <c r="E705" s="1">
        <v>0</v>
      </c>
      <c r="F705" s="1">
        <v>0</v>
      </c>
      <c r="G705" s="2">
        <f t="shared" si="10"/>
        <v>1636.96192</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4413.04</v>
      </c>
      <c r="D709" s="1">
        <f>'PR-RAS'!E716</f>
        <v>0</v>
      </c>
      <c r="E709" s="1">
        <v>0</v>
      </c>
      <c r="F709" s="1">
        <v>0</v>
      </c>
      <c r="G709" s="2">
        <f t="shared" si="10"/>
        <v>3124.4323199999999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478.33</v>
      </c>
      <c r="D710" s="1">
        <f>'PR-RAS'!E717</f>
        <v>1765.76</v>
      </c>
      <c r="E710" s="1">
        <v>0</v>
      </c>
      <c r="F710" s="1">
        <v>0</v>
      </c>
      <c r="G710" s="2">
        <f t="shared" si="10"/>
        <v>2842.9836499999997</v>
      </c>
      <c r="H710" s="2">
        <f t="shared" si="11"/>
        <v>0.56999999999999318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21498</v>
      </c>
      <c r="D711" s="1">
        <f>'PR-RAS'!E718</f>
        <v>21363.19</v>
      </c>
      <c r="E711" s="1">
        <v>0</v>
      </c>
      <c r="F711" s="1">
        <v>0</v>
      </c>
      <c r="G711" s="2">
        <f t="shared" si="10"/>
        <v>45599.309799999995</v>
      </c>
      <c r="H711" s="2">
        <f t="shared" si="11"/>
        <v>0.18999999999869033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1521.03</v>
      </c>
      <c r="D713" s="1">
        <f>'PR-RAS'!E720</f>
        <v>1345.7</v>
      </c>
      <c r="E713" s="1">
        <v>0</v>
      </c>
      <c r="F713" s="1">
        <v>0</v>
      </c>
      <c r="G713" s="2">
        <f t="shared" si="10"/>
        <v>2999.2501600000001</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415</v>
      </c>
      <c r="D715" s="1">
        <f>'PR-RAS'!E722</f>
        <v>566</v>
      </c>
      <c r="E715" s="1">
        <v>0</v>
      </c>
      <c r="F715" s="1">
        <v>0</v>
      </c>
      <c r="G715" s="2">
        <f t="shared" si="10"/>
        <v>1104.558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171.33</v>
      </c>
      <c r="D817" s="1">
        <f>'PR-RAS'!E824</f>
        <v>332.96</v>
      </c>
      <c r="E817" s="1">
        <v>0</v>
      </c>
      <c r="F817" s="1">
        <v>0</v>
      </c>
      <c r="G817" s="2">
        <f t="shared" si="18"/>
        <v>683.19599999999991</v>
      </c>
      <c r="H817" s="2">
        <f t="shared" si="19"/>
        <v>0.37000000000003297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3937.55</v>
      </c>
      <c r="D821" s="1">
        <f>'PR-RAS'!E828</f>
        <v>4714.04</v>
      </c>
      <c r="E821" s="1">
        <v>0</v>
      </c>
      <c r="F821" s="1">
        <v>0</v>
      </c>
      <c r="G821" s="2">
        <f t="shared" si="18"/>
        <v>10959.8166</v>
      </c>
      <c r="H821" s="2">
        <f t="shared" si="19"/>
        <v>0.48999999999978172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1034038.72</v>
      </c>
      <c r="D984" s="6">
        <f>BILANCA!E6</f>
        <v>1029607.81</v>
      </c>
      <c r="E984" s="6">
        <v>0</v>
      </c>
      <c r="F984" s="6">
        <v>0</v>
      </c>
      <c r="G984" s="7">
        <f t="shared" ref="G984:G1241" si="22">B984/1000*C984+B984/500*D984</f>
        <v>3093.25434</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988272.12</v>
      </c>
      <c r="D985" s="1">
        <f>BILANCA!E7</f>
        <v>974316.81</v>
      </c>
      <c r="E985" s="1">
        <v>0</v>
      </c>
      <c r="F985" s="1">
        <v>0</v>
      </c>
      <c r="G985" s="2">
        <f t="shared" si="22"/>
        <v>5873.8114800000003</v>
      </c>
      <c r="H985" s="2">
        <f t="shared" si="19"/>
        <v>0.30999999993946403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988272.12</v>
      </c>
      <c r="D990" s="1">
        <f>BILANCA!E12</f>
        <v>974316.81</v>
      </c>
      <c r="E990" s="1">
        <v>0</v>
      </c>
      <c r="F990" s="1">
        <v>0</v>
      </c>
      <c r="G990" s="2">
        <f t="shared" si="22"/>
        <v>20558.340180000003</v>
      </c>
      <c r="H990" s="2">
        <f t="shared" si="19"/>
        <v>0.30999999993946403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944936.17999999993</v>
      </c>
      <c r="D991" s="1">
        <f>BILANCA!E13</f>
        <v>925574.23</v>
      </c>
      <c r="E991" s="1">
        <v>0</v>
      </c>
      <c r="F991" s="1">
        <v>0</v>
      </c>
      <c r="G991" s="2">
        <f t="shared" si="22"/>
        <v>22368.67712</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1548956.71</v>
      </c>
      <c r="D993" s="1">
        <f>BILANCA!E15</f>
        <v>1548956.71</v>
      </c>
      <c r="E993" s="1">
        <v>0</v>
      </c>
      <c r="F993" s="1">
        <v>0</v>
      </c>
      <c r="G993" s="2">
        <f t="shared" si="22"/>
        <v>46468.701300000001</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604020.53</v>
      </c>
      <c r="D996" s="1">
        <f>BILANCA!E18</f>
        <v>623382.48</v>
      </c>
      <c r="E996" s="1">
        <v>0</v>
      </c>
      <c r="F996" s="1">
        <v>0</v>
      </c>
      <c r="G996" s="2">
        <f t="shared" si="22"/>
        <v>24060.211369999997</v>
      </c>
      <c r="H996" s="2">
        <f t="shared" si="19"/>
        <v>0.94999999995343387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11122.830000000016</v>
      </c>
      <c r="D997" s="1">
        <f>BILANCA!E19</f>
        <v>22358.899999999994</v>
      </c>
      <c r="E997" s="1">
        <v>0</v>
      </c>
      <c r="F997" s="1">
        <v>0</v>
      </c>
      <c r="G997" s="2">
        <f t="shared" si="22"/>
        <v>781.76882000000001</v>
      </c>
      <c r="H997" s="2">
        <f t="shared" si="19"/>
        <v>0.26999999998952262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142978.35</v>
      </c>
      <c r="D998" s="1">
        <f>BILANCA!E20</f>
        <v>175207.08</v>
      </c>
      <c r="E998" s="1">
        <v>0</v>
      </c>
      <c r="F998" s="1">
        <v>0</v>
      </c>
      <c r="G998" s="2">
        <f t="shared" si="22"/>
        <v>7400.8876499999997</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5894.83</v>
      </c>
      <c r="D999" s="1">
        <f>BILANCA!E21</f>
        <v>5894.83</v>
      </c>
      <c r="E999" s="1">
        <v>0</v>
      </c>
      <c r="F999" s="1">
        <v>0</v>
      </c>
      <c r="G999" s="2">
        <f t="shared" si="22"/>
        <v>282.95184</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15937.76</v>
      </c>
      <c r="D1000" s="1">
        <f>BILANCA!E22</f>
        <v>15937.76</v>
      </c>
      <c r="E1000" s="1">
        <v>0</v>
      </c>
      <c r="F1000" s="1">
        <v>0</v>
      </c>
      <c r="G1000" s="2">
        <f t="shared" si="22"/>
        <v>812.82576000000017</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6284.79</v>
      </c>
      <c r="D1003" s="1">
        <f>BILANCA!E25</f>
        <v>6284.79</v>
      </c>
      <c r="E1003" s="1">
        <v>0</v>
      </c>
      <c r="F1003" s="1">
        <v>0</v>
      </c>
      <c r="G1003" s="2">
        <f t="shared" si="22"/>
        <v>377.0874</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1233.21</v>
      </c>
      <c r="D1004" s="1">
        <f>BILANCA!E26</f>
        <v>1233.21</v>
      </c>
      <c r="E1004" s="1">
        <v>0</v>
      </c>
      <c r="F1004" s="1">
        <v>0</v>
      </c>
      <c r="G1004" s="2">
        <f t="shared" si="22"/>
        <v>77.692229999999995</v>
      </c>
      <c r="H1004" s="2">
        <f t="shared" si="19"/>
        <v>0.42000000000007276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161206.10999999999</v>
      </c>
      <c r="D1006" s="1">
        <f>BILANCA!E28</f>
        <v>182198.77</v>
      </c>
      <c r="E1006" s="1">
        <v>0</v>
      </c>
      <c r="F1006" s="1">
        <v>0</v>
      </c>
      <c r="G1006" s="2">
        <f t="shared" si="22"/>
        <v>12088.883949999998</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32213.11</v>
      </c>
      <c r="D1013" s="1">
        <f>BILANCA!E35</f>
        <v>26383.680000000004</v>
      </c>
      <c r="E1013" s="1">
        <v>0</v>
      </c>
      <c r="F1013" s="1">
        <v>0</v>
      </c>
      <c r="G1013" s="2">
        <f t="shared" si="22"/>
        <v>2549.4141</v>
      </c>
      <c r="H1013" s="2">
        <f t="shared" si="19"/>
        <v>0.42999999999665306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41115.69</v>
      </c>
      <c r="D1014" s="1">
        <f>BILANCA!E36</f>
        <v>42700.98</v>
      </c>
      <c r="E1014" s="1">
        <v>0</v>
      </c>
      <c r="F1014" s="1">
        <v>0</v>
      </c>
      <c r="G1014" s="2">
        <f t="shared" si="22"/>
        <v>3922.0471500000003</v>
      </c>
      <c r="H1014" s="2">
        <f t="shared" si="19"/>
        <v>0.32999999999447027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8902.58</v>
      </c>
      <c r="D1018" s="1">
        <f>BILANCA!E40</f>
        <v>16317.3</v>
      </c>
      <c r="E1018" s="1">
        <v>0</v>
      </c>
      <c r="F1018" s="1">
        <v>0</v>
      </c>
      <c r="G1018" s="2">
        <f t="shared" si="22"/>
        <v>1453.8013000000001</v>
      </c>
      <c r="H1018" s="2">
        <f t="shared" si="19"/>
        <v>0.71999999999934516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597.25</v>
      </c>
      <c r="D1025" s="1">
        <f>BILANCA!E47</f>
        <v>597.25</v>
      </c>
      <c r="E1025" s="1">
        <v>0</v>
      </c>
      <c r="F1025" s="1">
        <v>0</v>
      </c>
      <c r="G1025" s="2">
        <f t="shared" si="22"/>
        <v>75.253500000000003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597.25</v>
      </c>
      <c r="D1028" s="1">
        <f>BILANCA!E50</f>
        <v>597.25</v>
      </c>
      <c r="E1028" s="1">
        <v>0</v>
      </c>
      <c r="F1028" s="1">
        <v>0</v>
      </c>
      <c r="G1028" s="2">
        <f t="shared" si="22"/>
        <v>80.628749999999997</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22834.83</v>
      </c>
      <c r="D1032" s="1">
        <f>BILANCA!E54</f>
        <v>22866.97</v>
      </c>
      <c r="E1032" s="1">
        <v>0</v>
      </c>
      <c r="F1032" s="1">
        <v>0</v>
      </c>
      <c r="G1032" s="2">
        <f t="shared" si="22"/>
        <v>3359.8697300000003</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22834.83</v>
      </c>
      <c r="D1033" s="1">
        <f>BILANCA!E55</f>
        <v>22866.97</v>
      </c>
      <c r="E1033" s="1">
        <v>0</v>
      </c>
      <c r="F1033" s="1">
        <v>0</v>
      </c>
      <c r="G1033" s="2">
        <f t="shared" si="22"/>
        <v>3428.4385000000002</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45766.6</v>
      </c>
      <c r="D1046" s="1">
        <f>BILANCA!E68</f>
        <v>55291</v>
      </c>
      <c r="E1046" s="1">
        <v>0</v>
      </c>
      <c r="F1046" s="1">
        <v>0</v>
      </c>
      <c r="G1046" s="2">
        <f t="shared" si="22"/>
        <v>9849.9618000000009</v>
      </c>
      <c r="H1046" s="2">
        <f t="shared" si="19"/>
        <v>0.40000000000145519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4406.13</v>
      </c>
      <c r="D1047" s="1">
        <f>BILANCA!E69</f>
        <v>6430.83</v>
      </c>
      <c r="E1047" s="1">
        <v>0</v>
      </c>
      <c r="F1047" s="1">
        <v>0</v>
      </c>
      <c r="G1047" s="2">
        <f t="shared" si="22"/>
        <v>1105.1385600000001</v>
      </c>
      <c r="H1047" s="2">
        <f t="shared" si="19"/>
        <v>0.3000000000001819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4406.13</v>
      </c>
      <c r="D1048" s="1">
        <f>BILANCA!E70</f>
        <v>6430.83</v>
      </c>
      <c r="E1048" s="1">
        <v>0</v>
      </c>
      <c r="F1048" s="1">
        <v>0</v>
      </c>
      <c r="G1048" s="2">
        <f t="shared" si="22"/>
        <v>1122.4063500000002</v>
      </c>
      <c r="H1048" s="2">
        <f t="shared" si="19"/>
        <v>0.3000000000001819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4406.13</v>
      </c>
      <c r="D1050" s="1">
        <f>BILANCA!E72</f>
        <v>6430.83</v>
      </c>
      <c r="E1050" s="1">
        <v>0</v>
      </c>
      <c r="F1050" s="1">
        <v>0</v>
      </c>
      <c r="G1050" s="2">
        <f t="shared" si="22"/>
        <v>1156.94193</v>
      </c>
      <c r="H1050" s="2">
        <f t="shared" si="19"/>
        <v>0.3000000000001819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626.02</v>
      </c>
      <c r="D1056" s="1">
        <f>BILANCA!E78</f>
        <v>1654.73</v>
      </c>
      <c r="E1056" s="1">
        <v>0</v>
      </c>
      <c r="F1056" s="1">
        <v>0</v>
      </c>
      <c r="G1056" s="2">
        <f t="shared" si="22"/>
        <v>287.29003999999998</v>
      </c>
      <c r="H1056" s="2">
        <f t="shared" si="19"/>
        <v>0.28999999999996362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626.02</v>
      </c>
      <c r="D1064" s="1">
        <f>BILANCA!E86</f>
        <v>1654.73</v>
      </c>
      <c r="E1064" s="1">
        <v>0</v>
      </c>
      <c r="F1064" s="1">
        <v>0</v>
      </c>
      <c r="G1064" s="2">
        <f t="shared" si="22"/>
        <v>318.77388000000002</v>
      </c>
      <c r="H1064" s="2">
        <f t="shared" si="19"/>
        <v>0.28999999999996362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150</v>
      </c>
      <c r="D1124" s="1">
        <f>BILANCA!E146</f>
        <v>133.4</v>
      </c>
      <c r="E1124" s="1">
        <v>0</v>
      </c>
      <c r="F1124" s="1">
        <v>0</v>
      </c>
      <c r="G1124" s="2">
        <f t="shared" si="22"/>
        <v>58.768799999999999</v>
      </c>
      <c r="H1124" s="2">
        <f t="shared" si="23"/>
        <v>0.40000000000000568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58.4</v>
      </c>
      <c r="E1137" s="1">
        <v>0</v>
      </c>
      <c r="F1137" s="1">
        <v>0</v>
      </c>
      <c r="G1137" s="2">
        <f t="shared" si="22"/>
        <v>17.987199999999998</v>
      </c>
      <c r="H1137" s="2">
        <f t="shared" si="23"/>
        <v>0.39999999999999858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150</v>
      </c>
      <c r="D1138" s="1">
        <f>BILANCA!E160</f>
        <v>75</v>
      </c>
      <c r="E1138" s="1">
        <v>0</v>
      </c>
      <c r="F1138" s="1">
        <v>0</v>
      </c>
      <c r="G1138" s="2">
        <f t="shared" si="22"/>
        <v>46.5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40584.449999999997</v>
      </c>
      <c r="D1148" s="1">
        <f>BILANCA!E170</f>
        <v>47072.04</v>
      </c>
      <c r="E1148" s="1">
        <v>0</v>
      </c>
      <c r="F1148" s="1">
        <v>0</v>
      </c>
      <c r="G1148" s="2">
        <f t="shared" si="22"/>
        <v>22230.207450000002</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40584.449999999997</v>
      </c>
      <c r="D1151" s="1">
        <f>BILANCA!E173</f>
        <v>47072.04</v>
      </c>
      <c r="E1151" s="1">
        <v>0</v>
      </c>
      <c r="F1151" s="1">
        <v>0</v>
      </c>
      <c r="G1151" s="2">
        <f t="shared" si="22"/>
        <v>22634.393040000003</v>
      </c>
      <c r="H1151" s="2">
        <f t="shared" si="23"/>
        <v>0.48999999999796273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1034038.72</v>
      </c>
      <c r="D1152" s="1">
        <f>BILANCA!E175</f>
        <v>1029607.81</v>
      </c>
      <c r="E1152" s="1">
        <v>0</v>
      </c>
      <c r="F1152" s="1">
        <v>0</v>
      </c>
      <c r="G1152" s="2">
        <f t="shared" si="22"/>
        <v>522759.98346000002</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43632.84</v>
      </c>
      <c r="D1153" s="1">
        <f>BILANCA!E176</f>
        <v>51463.39</v>
      </c>
      <c r="E1153" s="1">
        <v>0</v>
      </c>
      <c r="F1153" s="1">
        <v>0</v>
      </c>
      <c r="G1153" s="2">
        <f t="shared" si="22"/>
        <v>24915.135400000003</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43632.84</v>
      </c>
      <c r="D1154" s="1">
        <f>BILANCA!E177</f>
        <v>51463.39</v>
      </c>
      <c r="E1154" s="1">
        <v>0</v>
      </c>
      <c r="F1154" s="1">
        <v>0</v>
      </c>
      <c r="G1154" s="2">
        <f t="shared" si="22"/>
        <v>25061.695019999999</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40571.440000000002</v>
      </c>
      <c r="D1155" s="1">
        <f>BILANCA!E178</f>
        <v>47702.79</v>
      </c>
      <c r="E1155" s="1">
        <v>0</v>
      </c>
      <c r="F1155" s="1">
        <v>0</v>
      </c>
      <c r="G1155" s="2">
        <f t="shared" si="22"/>
        <v>23388.047439999995</v>
      </c>
      <c r="H1155" s="2">
        <f t="shared" si="23"/>
        <v>0.65000000000145519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2366.7800000000002</v>
      </c>
      <c r="D1156" s="1">
        <f>BILANCA!E179</f>
        <v>2081.3000000000002</v>
      </c>
      <c r="E1156" s="1">
        <v>0</v>
      </c>
      <c r="F1156" s="1">
        <v>0</v>
      </c>
      <c r="G1156" s="2">
        <f t="shared" si="22"/>
        <v>1129.5827400000001</v>
      </c>
      <c r="H1156" s="2">
        <f t="shared" si="23"/>
        <v>0.51999999999998181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12.09</v>
      </c>
      <c r="D1157" s="1">
        <f>BILANCA!E180</f>
        <v>11.67</v>
      </c>
      <c r="E1157" s="1">
        <v>0</v>
      </c>
      <c r="F1157" s="1">
        <v>0</v>
      </c>
      <c r="G1157" s="2">
        <f t="shared" si="22"/>
        <v>6.1648199999999997</v>
      </c>
      <c r="H1157" s="2">
        <f t="shared" si="23"/>
        <v>0.41999999999999993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12.09</v>
      </c>
      <c r="D1160" s="1">
        <f>BILANCA!E183</f>
        <v>11.67</v>
      </c>
      <c r="E1160" s="1">
        <v>0</v>
      </c>
      <c r="F1160" s="1">
        <v>0</v>
      </c>
      <c r="G1160" s="2">
        <f t="shared" si="22"/>
        <v>6.2711099999999993</v>
      </c>
      <c r="H1160" s="2">
        <f t="shared" si="23"/>
        <v>0.41999999999999993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682.53</v>
      </c>
      <c r="D1165" s="1">
        <f>BILANCA!E188</f>
        <v>1667.63</v>
      </c>
      <c r="E1165" s="1">
        <v>0</v>
      </c>
      <c r="F1165" s="1">
        <v>0</v>
      </c>
      <c r="G1165" s="2">
        <f t="shared" si="22"/>
        <v>731.23778000000004</v>
      </c>
      <c r="H1165" s="2">
        <f t="shared" si="23"/>
        <v>0.83999999999991815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990405.88</v>
      </c>
      <c r="D1214" s="1">
        <f>BILANCA!E237</f>
        <v>978144.42</v>
      </c>
      <c r="E1214" s="1">
        <v>0</v>
      </c>
      <c r="F1214" s="1">
        <v>0</v>
      </c>
      <c r="G1214" s="2">
        <f t="shared" si="22"/>
        <v>680686.48032000009</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988272.12</v>
      </c>
      <c r="D1215" s="1">
        <f>BILANCA!E238</f>
        <v>974316.81</v>
      </c>
      <c r="E1215" s="1">
        <v>0</v>
      </c>
      <c r="F1215" s="1">
        <v>0</v>
      </c>
      <c r="G1215" s="2">
        <f t="shared" si="22"/>
        <v>681362.13168000011</v>
      </c>
      <c r="H1215" s="2">
        <f t="shared" si="23"/>
        <v>0.30999999993946403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988272.12</v>
      </c>
      <c r="D1216" s="1">
        <f>BILANCA!E239</f>
        <v>974316.81</v>
      </c>
      <c r="E1216" s="1">
        <v>0</v>
      </c>
      <c r="F1216" s="1">
        <v>0</v>
      </c>
      <c r="G1216" s="2">
        <f t="shared" si="22"/>
        <v>684299.03742000007</v>
      </c>
      <c r="H1216" s="2">
        <f t="shared" si="23"/>
        <v>0.30999999993946403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988272.12</v>
      </c>
      <c r="D1217" s="1">
        <f>BILANCA!E240</f>
        <v>974316.81</v>
      </c>
      <c r="E1217" s="1">
        <v>0</v>
      </c>
      <c r="F1217" s="1">
        <v>0</v>
      </c>
      <c r="G1217" s="2">
        <f t="shared" si="22"/>
        <v>687235.94316000002</v>
      </c>
      <c r="H1217" s="2">
        <f t="shared" si="23"/>
        <v>0.30999999993946403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1983.7599999999998</v>
      </c>
      <c r="D1222" s="1">
        <f>BILANCA!E245</f>
        <v>3694.21</v>
      </c>
      <c r="E1222" s="1">
        <v>0</v>
      </c>
      <c r="F1222" s="1">
        <v>0</v>
      </c>
      <c r="G1222" s="2">
        <f t="shared" si="22"/>
        <v>2239.95102</v>
      </c>
      <c r="H1222" s="2">
        <f t="shared" si="23"/>
        <v>0.45000000000027285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5964.73</v>
      </c>
      <c r="D1223" s="1">
        <f>BILANCA!E246</f>
        <v>4437.84</v>
      </c>
      <c r="E1223" s="1">
        <v>0</v>
      </c>
      <c r="F1223" s="1">
        <v>0</v>
      </c>
      <c r="G1223" s="2">
        <f t="shared" si="22"/>
        <v>3561.6983999999998</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5964.73</v>
      </c>
      <c r="D1224" s="1">
        <f>BILANCA!E247</f>
        <v>4437.84</v>
      </c>
      <c r="E1224" s="1">
        <v>0</v>
      </c>
      <c r="F1224" s="1">
        <v>0</v>
      </c>
      <c r="G1224" s="2">
        <f t="shared" si="22"/>
        <v>3576.53881</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3980.97</v>
      </c>
      <c r="D1227" s="1">
        <f>BILANCA!E250</f>
        <v>743.63</v>
      </c>
      <c r="E1227" s="1">
        <v>0</v>
      </c>
      <c r="F1227" s="1">
        <v>0</v>
      </c>
      <c r="G1227" s="2">
        <f t="shared" si="22"/>
        <v>1334.24812</v>
      </c>
      <c r="H1227" s="2">
        <f t="shared" si="23"/>
        <v>0.40000000000020464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3980.97</v>
      </c>
      <c r="D1229" s="1">
        <f>BILANCA!E252</f>
        <v>743.63</v>
      </c>
      <c r="E1229" s="1">
        <v>0</v>
      </c>
      <c r="F1229" s="1">
        <v>0</v>
      </c>
      <c r="G1229" s="2">
        <f t="shared" si="22"/>
        <v>1345.1845799999999</v>
      </c>
      <c r="H1229" s="2">
        <f t="shared" si="23"/>
        <v>0.40000000000020464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v>
      </c>
      <c r="D1232" s="1">
        <f>BILANCA!E255</f>
        <v>133.4</v>
      </c>
      <c r="E1232" s="1">
        <v>0</v>
      </c>
      <c r="F1232" s="1">
        <v>0</v>
      </c>
      <c r="G1232" s="2">
        <f t="shared" si="22"/>
        <v>103.78319999999999</v>
      </c>
      <c r="H1232" s="2">
        <f t="shared" si="23"/>
        <v>0.40000000000000568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20935.150000000001</v>
      </c>
      <c r="D1236" s="1">
        <f>BILANCA!E259</f>
        <v>0</v>
      </c>
      <c r="E1236" s="1">
        <v>0</v>
      </c>
      <c r="F1236" s="1">
        <v>0</v>
      </c>
      <c r="G1236" s="2">
        <f t="shared" si="22"/>
        <v>5296.5929500000002</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20935.150000000001</v>
      </c>
      <c r="D1237" s="1">
        <f>BILANCA!E260</f>
        <v>0</v>
      </c>
      <c r="E1237" s="1">
        <v>0</v>
      </c>
      <c r="F1237" s="1">
        <v>0</v>
      </c>
      <c r="G1237" s="2">
        <f t="shared" si="22"/>
        <v>5317.5281000000004</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150</v>
      </c>
      <c r="D1241" s="1">
        <f>BILANCA!E265</f>
        <v>133.4</v>
      </c>
      <c r="E1241" s="1">
        <v>0</v>
      </c>
      <c r="F1241" s="1">
        <v>0</v>
      </c>
      <c r="G1241" s="2">
        <f t="shared" si="22"/>
        <v>107.53440000000001</v>
      </c>
      <c r="H1241" s="2">
        <f t="shared" si="23"/>
        <v>0.40000000000000568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626.02</v>
      </c>
      <c r="D1244" s="1">
        <f>BILANCA!E268</f>
        <v>1654.73</v>
      </c>
      <c r="E1244" s="1">
        <v>0</v>
      </c>
      <c r="F1244" s="1">
        <v>0</v>
      </c>
      <c r="G1244" s="2">
        <f t="shared" si="24"/>
        <v>1027.1602800000001</v>
      </c>
      <c r="H1244" s="2">
        <f t="shared" si="23"/>
        <v>0.28999999999996362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42.42</v>
      </c>
      <c r="D1263" s="1">
        <f>BILANCA!E287</f>
        <v>0</v>
      </c>
      <c r="E1263" s="1">
        <v>0</v>
      </c>
      <c r="F1263" s="1">
        <v>0</v>
      </c>
      <c r="G1263" s="2">
        <f t="shared" si="24"/>
        <v>11.877600000000001</v>
      </c>
      <c r="H1263" s="2">
        <f t="shared" si="23"/>
        <v>0.42000000000000171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43590.42</v>
      </c>
      <c r="D1264" s="1">
        <f>BILANCA!E288</f>
        <v>51463.39</v>
      </c>
      <c r="E1264" s="1">
        <v>0</v>
      </c>
      <c r="F1264" s="1">
        <v>0</v>
      </c>
      <c r="G1264" s="2">
        <f t="shared" si="24"/>
        <v>41171.333200000001</v>
      </c>
      <c r="H1264" s="2">
        <f t="shared" si="23"/>
        <v>0.80999999999767169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682.53</v>
      </c>
      <c r="D1278" s="1">
        <f>BILANCA!E302</f>
        <v>1667.63</v>
      </c>
      <c r="E1278" s="1">
        <v>0</v>
      </c>
      <c r="F1278" s="1">
        <v>0</v>
      </c>
      <c r="G1278" s="2">
        <f t="shared" si="24"/>
        <v>1185.2480499999999</v>
      </c>
      <c r="H1278" s="2">
        <f t="shared" si="23"/>
        <v>0.83999999999991815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571546.7699999999</v>
      </c>
      <c r="D1408" s="1">
        <f>'RAS-funkcijski'!E114</f>
        <v>669234.75</v>
      </c>
      <c r="E1408" s="1">
        <v>0</v>
      </c>
      <c r="F1408" s="1">
        <v>0</v>
      </c>
      <c r="G1408" s="2">
        <f t="shared" si="24"/>
        <v>210101.78969999996</v>
      </c>
      <c r="H1408" s="2">
        <f t="shared" si="27"/>
        <v>0.48000000009778887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541532.07999999996</v>
      </c>
      <c r="D1409" s="1">
        <f>'RAS-funkcijski'!E115</f>
        <v>635605.76000000001</v>
      </c>
      <c r="E1409" s="1">
        <v>0</v>
      </c>
      <c r="F1409" s="1">
        <v>0</v>
      </c>
      <c r="G1409" s="2">
        <f t="shared" si="24"/>
        <v>201214.53960000002</v>
      </c>
      <c r="H1409" s="2">
        <f t="shared" si="27"/>
        <v>0.31999999994877726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541532.07999999996</v>
      </c>
      <c r="D1411" s="1">
        <f>'RAS-funkcijski'!E117</f>
        <v>635605.76000000001</v>
      </c>
      <c r="E1411" s="1">
        <v>0</v>
      </c>
      <c r="F1411" s="1">
        <v>0</v>
      </c>
      <c r="G1411" s="2">
        <f t="shared" si="24"/>
        <v>204840.02679999999</v>
      </c>
      <c r="H1411" s="2">
        <f t="shared" si="27"/>
        <v>0.31999999994877726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30014.69</v>
      </c>
      <c r="D1420" s="1">
        <f>'RAS-funkcijski'!E126</f>
        <v>33628.99</v>
      </c>
      <c r="E1420" s="1">
        <v>0</v>
      </c>
      <c r="F1420" s="1">
        <v>0</v>
      </c>
      <c r="G1420" s="2">
        <f t="shared" si="24"/>
        <v>11867.265739999999</v>
      </c>
      <c r="H1420" s="2">
        <f t="shared" si="27"/>
        <v>0.32000000000334694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571546.7699999999</v>
      </c>
      <c r="D1435" s="13">
        <f>'RAS-funkcijski'!E141</f>
        <v>669234.75</v>
      </c>
      <c r="E1435" s="13">
        <v>0</v>
      </c>
      <c r="F1435" s="13">
        <v>0</v>
      </c>
      <c r="G1435" s="14">
        <f t="shared" si="24"/>
        <v>261672.22899000003</v>
      </c>
      <c r="H1435" s="14">
        <f t="shared" si="27"/>
        <v>0.48000000009778887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20261.39</v>
      </c>
      <c r="D1436" s="6">
        <f>'P-VRIO'!E5</f>
        <v>100.64</v>
      </c>
      <c r="E1436" s="6">
        <v>0</v>
      </c>
      <c r="F1436" s="6">
        <v>0</v>
      </c>
      <c r="G1436" s="7">
        <f t="shared" si="24"/>
        <v>20.462669999999999</v>
      </c>
      <c r="H1436" s="7">
        <f t="shared" si="27"/>
        <v>0.74999999999941735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20261.39</v>
      </c>
      <c r="D1453" s="1">
        <f>'P-VRIO'!E22</f>
        <v>100.64</v>
      </c>
      <c r="E1453" s="1">
        <v>0</v>
      </c>
      <c r="F1453" s="1">
        <v>0</v>
      </c>
      <c r="G1453" s="2">
        <f t="shared" si="24"/>
        <v>368.32805999999994</v>
      </c>
      <c r="H1453" s="2">
        <f t="shared" si="27"/>
        <v>0.74999999999941735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20261.39</v>
      </c>
      <c r="D1454" s="1">
        <f>'P-VRIO'!E23</f>
        <v>100.64</v>
      </c>
      <c r="E1454" s="1">
        <v>0</v>
      </c>
      <c r="F1454" s="1">
        <v>0</v>
      </c>
      <c r="G1454" s="2">
        <f t="shared" si="24"/>
        <v>388.79073</v>
      </c>
      <c r="H1454" s="2">
        <f t="shared" si="27"/>
        <v>0.74999999999941735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20261.39</v>
      </c>
      <c r="D1456" s="1">
        <f>'P-VRIO'!E25</f>
        <v>100.64</v>
      </c>
      <c r="E1456" s="1">
        <v>0</v>
      </c>
      <c r="F1456" s="1">
        <v>0</v>
      </c>
      <c r="G1456" s="2">
        <f t="shared" si="24"/>
        <v>429.71607</v>
      </c>
      <c r="H1456" s="2">
        <f t="shared" si="27"/>
        <v>0.74999999999941735</v>
      </c>
      <c r="I1456" s="10">
        <f t="shared" si="30"/>
        <v>322.28705249974962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43632.84</v>
      </c>
      <c r="D1480" s="6"/>
      <c r="E1480" s="6">
        <v>0</v>
      </c>
      <c r="F1480" s="6">
        <v>0</v>
      </c>
      <c r="G1480" s="7">
        <f t="shared" ref="G1480:G1580" si="34">B1480/1000*C1480</f>
        <v>43.632839999999995</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684281.47</v>
      </c>
      <c r="D1481" s="1">
        <v>0</v>
      </c>
      <c r="E1481" s="1">
        <v>0</v>
      </c>
      <c r="F1481" s="1">
        <v>0</v>
      </c>
      <c r="G1481" s="2">
        <f t="shared" si="34"/>
        <v>1368.56294</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3916.2</v>
      </c>
      <c r="D1482" s="1">
        <v>0</v>
      </c>
      <c r="E1482" s="1">
        <v>0</v>
      </c>
      <c r="F1482" s="1">
        <v>0</v>
      </c>
      <c r="G1482" s="2">
        <f t="shared" si="34"/>
        <v>11.7486</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677977.02</v>
      </c>
      <c r="D1483" s="1">
        <v>0</v>
      </c>
      <c r="E1483" s="1">
        <v>0</v>
      </c>
      <c r="F1483" s="1">
        <v>0</v>
      </c>
      <c r="G1483" s="2">
        <f t="shared" si="34"/>
        <v>2711.9080800000002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571997.61</v>
      </c>
      <c r="D1484" s="1">
        <v>0</v>
      </c>
      <c r="E1484" s="1">
        <v>0</v>
      </c>
      <c r="F1484" s="1">
        <v>0</v>
      </c>
      <c r="G1484" s="2">
        <f t="shared" si="34"/>
        <v>2859.9880499999999</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99514.52</v>
      </c>
      <c r="D1485" s="1">
        <v>0</v>
      </c>
      <c r="E1485" s="1">
        <v>0</v>
      </c>
      <c r="F1485" s="1">
        <v>0</v>
      </c>
      <c r="G1485" s="2">
        <f t="shared" si="34"/>
        <v>597.08712000000003</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100.83</v>
      </c>
      <c r="D1486" s="1">
        <v>0</v>
      </c>
      <c r="E1486" s="1">
        <v>0</v>
      </c>
      <c r="F1486" s="1">
        <v>0</v>
      </c>
      <c r="G1486" s="2">
        <f t="shared" si="34"/>
        <v>0.70581000000000005</v>
      </c>
      <c r="H1486" s="2">
        <f t="shared" si="35"/>
        <v>0.17000000000000171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5047</v>
      </c>
      <c r="D1489" s="1">
        <v>0</v>
      </c>
      <c r="E1489" s="1">
        <v>0</v>
      </c>
      <c r="F1489" s="1">
        <v>0</v>
      </c>
      <c r="G1489" s="2">
        <f t="shared" si="34"/>
        <v>50.47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1317.06</v>
      </c>
      <c r="D1491" s="1">
        <v>0</v>
      </c>
      <c r="E1491" s="1">
        <v>0</v>
      </c>
      <c r="F1491" s="1">
        <v>0</v>
      </c>
      <c r="G1491" s="2">
        <f t="shared" si="34"/>
        <v>15.80472</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2388.25</v>
      </c>
      <c r="D1492" s="1">
        <v>0</v>
      </c>
      <c r="E1492" s="1">
        <v>0</v>
      </c>
      <c r="F1492" s="1">
        <v>0</v>
      </c>
      <c r="G1492" s="2">
        <f t="shared" si="34"/>
        <v>31.047249999999998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676450.92</v>
      </c>
      <c r="D1499" s="1">
        <v>0</v>
      </c>
      <c r="E1499" s="1">
        <v>0</v>
      </c>
      <c r="F1499" s="1">
        <v>0</v>
      </c>
      <c r="G1499" s="2">
        <f t="shared" si="34"/>
        <v>13529.018400000001</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2931.1</v>
      </c>
      <c r="D1500" s="1">
        <v>0</v>
      </c>
      <c r="E1500" s="1">
        <v>0</v>
      </c>
      <c r="F1500" s="1">
        <v>0</v>
      </c>
      <c r="G1500" s="2">
        <f t="shared" si="34"/>
        <v>61.553100000000001</v>
      </c>
      <c r="H1500" s="2">
        <f t="shared" si="35"/>
        <v>9.9999999999909051E-2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671131.57000000007</v>
      </c>
      <c r="D1501" s="1">
        <v>0</v>
      </c>
      <c r="E1501" s="1">
        <v>0</v>
      </c>
      <c r="F1501" s="1">
        <v>0</v>
      </c>
      <c r="G1501" s="2">
        <f t="shared" si="34"/>
        <v>14764.894540000001</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564866.26</v>
      </c>
      <c r="D1502" s="1">
        <v>0</v>
      </c>
      <c r="E1502" s="1">
        <v>0</v>
      </c>
      <c r="F1502" s="1">
        <v>0</v>
      </c>
      <c r="G1502" s="2">
        <f t="shared" si="34"/>
        <v>12991.92398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99800</v>
      </c>
      <c r="D1503" s="1">
        <v>0</v>
      </c>
      <c r="E1503" s="1">
        <v>0</v>
      </c>
      <c r="F1503" s="1">
        <v>0</v>
      </c>
      <c r="G1503" s="2">
        <f t="shared" si="34"/>
        <v>2395.2000000000003</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101.25</v>
      </c>
      <c r="D1504" s="1">
        <v>0</v>
      </c>
      <c r="E1504" s="1">
        <v>0</v>
      </c>
      <c r="F1504" s="1">
        <v>0</v>
      </c>
      <c r="G1504" s="2">
        <f t="shared" si="34"/>
        <v>2.53125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5047</v>
      </c>
      <c r="D1507" s="1">
        <v>0</v>
      </c>
      <c r="E1507" s="1">
        <v>0</v>
      </c>
      <c r="F1507" s="1">
        <v>0</v>
      </c>
      <c r="G1507" s="2">
        <f t="shared" si="34"/>
        <v>141.316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1317.06</v>
      </c>
      <c r="D1509" s="1">
        <v>0</v>
      </c>
      <c r="E1509" s="1">
        <v>0</v>
      </c>
      <c r="F1509" s="1">
        <v>0</v>
      </c>
      <c r="G1509" s="2">
        <f t="shared" si="34"/>
        <v>39.511799999999994</v>
      </c>
      <c r="H1509" s="2">
        <f t="shared" si="35"/>
        <v>5.999999999994543E-2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2388.25</v>
      </c>
      <c r="D1510" s="1">
        <v>0</v>
      </c>
      <c r="E1510" s="1">
        <v>0</v>
      </c>
      <c r="F1510" s="1">
        <v>0</v>
      </c>
      <c r="G1510" s="2">
        <f t="shared" si="34"/>
        <v>74.035749999999993</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51463.389999999898</v>
      </c>
      <c r="D1517" s="1">
        <v>0</v>
      </c>
      <c r="E1517" s="1">
        <v>0</v>
      </c>
      <c r="F1517" s="1">
        <v>0</v>
      </c>
      <c r="G1517" s="2">
        <f t="shared" si="34"/>
        <v>1955.6088199999961</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51463.39</v>
      </c>
      <c r="D1576" s="1">
        <v>0</v>
      </c>
      <c r="E1576" s="1">
        <v>0</v>
      </c>
      <c r="F1576" s="1">
        <v>0</v>
      </c>
      <c r="G1576" s="2">
        <f t="shared" si="34"/>
        <v>4991.9488300000003</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1667.63</v>
      </c>
      <c r="D1577" s="1">
        <v>0</v>
      </c>
      <c r="E1577" s="1">
        <v>0</v>
      </c>
      <c r="F1577" s="1">
        <v>0</v>
      </c>
      <c r="G1577" s="2">
        <f t="shared" si="34"/>
        <v>163.42774000000003</v>
      </c>
      <c r="H1577" s="2">
        <f t="shared" si="35"/>
        <v>0.36999999999989086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49795.76</v>
      </c>
      <c r="D1578" s="1">
        <v>0</v>
      </c>
      <c r="E1578" s="1">
        <v>0</v>
      </c>
      <c r="F1578" s="1">
        <v>0</v>
      </c>
      <c r="G1578" s="2">
        <f t="shared" si="34"/>
        <v>4929.78024</v>
      </c>
      <c r="H1578" s="2">
        <f t="shared" si="35"/>
        <v>0.23999999999796273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569718.99</v>
      </c>
      <c r="I16" s="170">
        <f>'PR-RAS'!E6</f>
        <v>670945.20000000007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565780.32999999996</v>
      </c>
      <c r="I17" s="170">
        <f>'PR-RAS'!E151</f>
        <v>666846.5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1983.7600000000793</v>
      </c>
      <c r="I18" s="170">
        <f>'PR-RAS'!E645</f>
        <v>3694.2100000000701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988272.12</v>
      </c>
      <c r="I20" s="173">
        <f>BILANCA!E7</f>
        <v>974316.81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45766.6</v>
      </c>
      <c r="I21" s="175">
        <f>BILANCA!E68</f>
        <v>55291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43632.84</v>
      </c>
      <c r="I22" s="175">
        <f>BILANCA!E176</f>
        <v>51463.39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990405.88</v>
      </c>
      <c r="I23" s="177">
        <f>BILANCA!E237</f>
        <v>978144.42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571546.7699999999</v>
      </c>
      <c r="I27" s="175">
        <f>'RAS-funkcijski'!E114</f>
        <v>669234.75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571546.7699999999</v>
      </c>
      <c r="I28" s="179">
        <f>'RAS-funkcijski'!E141</f>
        <v>669234.75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20261.39</v>
      </c>
      <c r="I29" s="173">
        <f>'P-VRIO'!E5</f>
        <v>100.64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20261.39</v>
      </c>
      <c r="I30" s="175">
        <f>'P-VRIO'!E22</f>
        <v>100.64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43632.84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51463.389999999898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51463.39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130" sqref="B1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569718.99</v>
      </c>
      <c r="E6" s="51">
        <f>E7+E44+E50+E82+E106+E124+E133+E139</f>
        <v>670945.20000000007</v>
      </c>
      <c r="F6" s="52">
        <f t="shared" ref="F6:F131" si="0">IF(D6&lt;&gt;0,IF(E6/D6&gt;=100,"&gt;&gt;100",E6/D6*100),"-")</f>
        <v>117.76774370817446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513407.70999999996</v>
      </c>
      <c r="E50" s="51">
        <f>E51+E54+E59+E62+E65+E68+E71+E74+E77</f>
        <v>613343.56999999995</v>
      </c>
      <c r="F50" s="52">
        <f t="shared" si="0"/>
        <v>119.46520436944743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513407.70999999996</v>
      </c>
      <c r="E68" s="51">
        <f t="shared" si="15"/>
        <v>613343.56999999995</v>
      </c>
      <c r="F68" s="52">
        <f t="shared" si="0"/>
        <v>119.46520436944743</v>
      </c>
    </row>
    <row r="69" spans="1:6" ht="12.75" customHeight="1" x14ac:dyDescent="0.2">
      <c r="A69" s="53" t="s">
        <v>184</v>
      </c>
      <c r="B69" s="85" t="s">
        <v>185</v>
      </c>
      <c r="C69" s="50" t="s">
        <v>184</v>
      </c>
      <c r="D69" s="242">
        <v>512131.48</v>
      </c>
      <c r="E69" s="242">
        <v>612061.47</v>
      </c>
      <c r="F69" s="52">
        <f t="shared" si="0"/>
        <v>119.51256540605549</v>
      </c>
    </row>
    <row r="70" spans="1:6" ht="24" x14ac:dyDescent="0.2">
      <c r="A70" s="53" t="s">
        <v>186</v>
      </c>
      <c r="B70" s="85" t="s">
        <v>187</v>
      </c>
      <c r="C70" s="50" t="s">
        <v>186</v>
      </c>
      <c r="D70" s="242">
        <v>1276.23</v>
      </c>
      <c r="E70" s="242">
        <v>1282.0999999999999</v>
      </c>
      <c r="F70" s="52">
        <f t="shared" si="0"/>
        <v>100.45994844189525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3.69</v>
      </c>
      <c r="E82" s="51">
        <f t="shared" si="19"/>
        <v>3.05</v>
      </c>
      <c r="F82" s="52">
        <f t="shared" si="0"/>
        <v>82.655826558265574</v>
      </c>
    </row>
    <row r="83" spans="1:6" ht="12.75" customHeight="1" x14ac:dyDescent="0.2">
      <c r="A83" s="53">
        <v>641</v>
      </c>
      <c r="B83" s="85" t="s">
        <v>212</v>
      </c>
      <c r="C83" s="50" t="s">
        <v>213</v>
      </c>
      <c r="D83" s="51">
        <f t="shared" ref="D83:E83" si="20">SUM(D84:D90)</f>
        <v>3.69</v>
      </c>
      <c r="E83" s="51">
        <f t="shared" si="20"/>
        <v>3.05</v>
      </c>
      <c r="F83" s="52">
        <f t="shared" si="0"/>
        <v>82.655826558265574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3.69</v>
      </c>
      <c r="E85" s="242">
        <v>3.05</v>
      </c>
      <c r="F85" s="52">
        <f t="shared" si="0"/>
        <v>82.655826558265574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14453.68</v>
      </c>
      <c r="E106" s="51">
        <f t="shared" si="23"/>
        <v>12758.3</v>
      </c>
      <c r="F106" s="52">
        <f t="shared" si="0"/>
        <v>88.27025366550248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14453.68</v>
      </c>
      <c r="E112" s="51">
        <f t="shared" si="25"/>
        <v>12758.3</v>
      </c>
      <c r="F112" s="52">
        <f t="shared" si="0"/>
        <v>88.27025366550248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14453.68</v>
      </c>
      <c r="E117" s="242">
        <v>12758.3</v>
      </c>
      <c r="F117" s="52">
        <f t="shared" si="0"/>
        <v>88.27025366550248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4334.1399999999994</v>
      </c>
      <c r="E124" s="51">
        <f t="shared" si="27"/>
        <v>2889.4</v>
      </c>
      <c r="F124" s="52">
        <f t="shared" si="0"/>
        <v>66.666051396586184</v>
      </c>
    </row>
    <row r="125" spans="1:6" ht="12.75" customHeight="1" x14ac:dyDescent="0.2">
      <c r="A125" s="53">
        <v>661</v>
      </c>
      <c r="B125" s="86" t="s">
        <v>296</v>
      </c>
      <c r="C125" s="50" t="s">
        <v>297</v>
      </c>
      <c r="D125" s="51">
        <f t="shared" ref="D125:E125" si="28">SUM(D126:D127)</f>
        <v>4314.1399999999994</v>
      </c>
      <c r="E125" s="51">
        <f t="shared" si="28"/>
        <v>2889.4</v>
      </c>
      <c r="F125" s="52">
        <f t="shared" si="0"/>
        <v>66.97510975536261</v>
      </c>
    </row>
    <row r="126" spans="1:6" ht="12.75" customHeight="1" x14ac:dyDescent="0.2">
      <c r="A126" s="53">
        <v>6614</v>
      </c>
      <c r="B126" s="86" t="s">
        <v>298</v>
      </c>
      <c r="C126" s="50" t="s">
        <v>299</v>
      </c>
      <c r="D126" s="242">
        <v>1210</v>
      </c>
      <c r="E126" s="242">
        <v>820</v>
      </c>
      <c r="F126" s="52">
        <f t="shared" si="0"/>
        <v>67.768595041322314</v>
      </c>
    </row>
    <row r="127" spans="1:6" ht="12.75" customHeight="1" x14ac:dyDescent="0.2">
      <c r="A127" s="53">
        <v>6615</v>
      </c>
      <c r="B127" s="86" t="s">
        <v>300</v>
      </c>
      <c r="C127" s="50" t="s">
        <v>301</v>
      </c>
      <c r="D127" s="242">
        <v>3104.14</v>
      </c>
      <c r="E127" s="242">
        <v>2069.4</v>
      </c>
      <c r="F127" s="52">
        <f t="shared" si="0"/>
        <v>66.665807598884072</v>
      </c>
    </row>
    <row r="128" spans="1:6" ht="24" x14ac:dyDescent="0.2">
      <c r="A128" s="53">
        <v>663</v>
      </c>
      <c r="B128" s="231" t="s">
        <v>302</v>
      </c>
      <c r="C128" s="50" t="s">
        <v>303</v>
      </c>
      <c r="D128" s="51">
        <f t="shared" ref="D128:E128" si="29">SUM(D129:D132)</f>
        <v>20</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37519.769999999997</v>
      </c>
      <c r="E133" s="51">
        <f t="shared" si="30"/>
        <v>41950.879999999997</v>
      </c>
      <c r="F133" s="52">
        <f t="shared" ref="F133:F223" si="31">IF(D133&lt;&gt;0,IF(E133/D133&gt;=100,"&gt;&gt;100",E133/D133*100),"-")</f>
        <v>111.81006706597616</v>
      </c>
    </row>
    <row r="134" spans="1:6" ht="24" x14ac:dyDescent="0.2">
      <c r="A134" s="53">
        <v>671</v>
      </c>
      <c r="B134" s="232" t="s">
        <v>314</v>
      </c>
      <c r="C134" s="50" t="s">
        <v>315</v>
      </c>
      <c r="D134" s="51">
        <f t="shared" ref="D134:E134" si="32">SUM(D135:D137)</f>
        <v>37519.769999999997</v>
      </c>
      <c r="E134" s="51">
        <f t="shared" si="32"/>
        <v>41950.879999999997</v>
      </c>
      <c r="F134" s="52">
        <f t="shared" si="31"/>
        <v>111.81006706597616</v>
      </c>
    </row>
    <row r="135" spans="1:6" ht="12.75" customHeight="1" x14ac:dyDescent="0.2">
      <c r="A135" s="53">
        <v>6711</v>
      </c>
      <c r="B135" s="85" t="s">
        <v>316</v>
      </c>
      <c r="C135" s="50" t="s">
        <v>317</v>
      </c>
      <c r="D135" s="242">
        <v>37119.769999999997</v>
      </c>
      <c r="E135" s="242">
        <v>41588.36</v>
      </c>
      <c r="F135" s="52">
        <f t="shared" si="31"/>
        <v>112.03830196146151</v>
      </c>
    </row>
    <row r="136" spans="1:6" ht="24" x14ac:dyDescent="0.2">
      <c r="A136" s="53">
        <v>6712</v>
      </c>
      <c r="B136" s="232" t="s">
        <v>318</v>
      </c>
      <c r="C136" s="50" t="s">
        <v>319</v>
      </c>
      <c r="D136" s="242">
        <v>400</v>
      </c>
      <c r="E136" s="242">
        <v>362.52</v>
      </c>
      <c r="F136" s="52">
        <f t="shared" si="31"/>
        <v>90.63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565780.32999999996</v>
      </c>
      <c r="E151" s="51">
        <f t="shared" si="35"/>
        <v>666846.5</v>
      </c>
      <c r="F151" s="52">
        <f t="shared" si="31"/>
        <v>117.86314663855495</v>
      </c>
    </row>
    <row r="152" spans="1:6" ht="12.75" customHeight="1" x14ac:dyDescent="0.2">
      <c r="A152" s="53">
        <v>31</v>
      </c>
      <c r="B152" s="85" t="s">
        <v>349</v>
      </c>
      <c r="C152" s="50" t="s">
        <v>35</v>
      </c>
      <c r="D152" s="51">
        <f t="shared" ref="D152:E152" si="36">D153+D158+D159</f>
        <v>466116.73</v>
      </c>
      <c r="E152" s="51">
        <f t="shared" si="36"/>
        <v>561873.99</v>
      </c>
      <c r="F152" s="52">
        <f t="shared" si="31"/>
        <v>120.54362219523853</v>
      </c>
    </row>
    <row r="153" spans="1:6" ht="12.75" customHeight="1" x14ac:dyDescent="0.2">
      <c r="A153" s="53">
        <v>311</v>
      </c>
      <c r="B153" s="85" t="s">
        <v>350</v>
      </c>
      <c r="C153" s="50" t="s">
        <v>351</v>
      </c>
      <c r="D153" s="51">
        <f t="shared" ref="D153:E153" si="37">SUM(D154:D157)</f>
        <v>381952.46</v>
      </c>
      <c r="E153" s="51">
        <f t="shared" si="37"/>
        <v>467377.42</v>
      </c>
      <c r="F153" s="52">
        <f t="shared" si="31"/>
        <v>122.36533834603394</v>
      </c>
    </row>
    <row r="154" spans="1:6" ht="12.75" customHeight="1" x14ac:dyDescent="0.2">
      <c r="A154" s="53">
        <v>3111</v>
      </c>
      <c r="B154" s="85" t="s">
        <v>352</v>
      </c>
      <c r="C154" s="50" t="s">
        <v>353</v>
      </c>
      <c r="D154" s="242">
        <v>379149.14</v>
      </c>
      <c r="E154" s="242">
        <v>458180.25</v>
      </c>
      <c r="F154" s="52">
        <f t="shared" si="31"/>
        <v>120.84433318245162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2803.32</v>
      </c>
      <c r="E156" s="242">
        <v>9197.17</v>
      </c>
      <c r="F156" s="52">
        <f t="shared" si="31"/>
        <v>328.08134640355007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23112.92</v>
      </c>
      <c r="E158" s="242">
        <v>20849.43</v>
      </c>
      <c r="F158" s="52">
        <f t="shared" si="31"/>
        <v>90.206819389328572</v>
      </c>
    </row>
    <row r="159" spans="1:6" ht="12.75" customHeight="1" x14ac:dyDescent="0.2">
      <c r="A159" s="53">
        <v>313</v>
      </c>
      <c r="B159" s="85" t="s">
        <v>362</v>
      </c>
      <c r="C159" s="50" t="s">
        <v>363</v>
      </c>
      <c r="D159" s="51">
        <f t="shared" ref="D159:E159" si="38">SUM(D160:D162)</f>
        <v>61051.35</v>
      </c>
      <c r="E159" s="51">
        <f t="shared" si="38"/>
        <v>73647.14</v>
      </c>
      <c r="F159" s="52">
        <f t="shared" si="31"/>
        <v>120.63146842780708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61051.35</v>
      </c>
      <c r="E161" s="242">
        <v>73647.14</v>
      </c>
      <c r="F161" s="52">
        <f t="shared" si="31"/>
        <v>120.63146842780708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95311.18</v>
      </c>
      <c r="E163" s="51">
        <f t="shared" si="39"/>
        <v>99692.290000000008</v>
      </c>
      <c r="F163" s="52">
        <f t="shared" si="31"/>
        <v>104.59663808589927</v>
      </c>
    </row>
    <row r="164" spans="1:6" ht="12.75" customHeight="1" x14ac:dyDescent="0.2">
      <c r="A164" s="53">
        <v>321</v>
      </c>
      <c r="B164" s="85" t="s">
        <v>371</v>
      </c>
      <c r="C164" s="50" t="s">
        <v>372</v>
      </c>
      <c r="D164" s="51">
        <f t="shared" ref="D164:E164" si="40">SUM(D165:D168)</f>
        <v>24869.759999999998</v>
      </c>
      <c r="E164" s="51">
        <f t="shared" si="40"/>
        <v>25329.5</v>
      </c>
      <c r="F164" s="52">
        <f t="shared" si="31"/>
        <v>101.84859041663449</v>
      </c>
    </row>
    <row r="165" spans="1:6" ht="12.75" customHeight="1" x14ac:dyDescent="0.2">
      <c r="A165" s="53">
        <v>3211</v>
      </c>
      <c r="B165" s="85" t="s">
        <v>373</v>
      </c>
      <c r="C165" s="50" t="s">
        <v>374</v>
      </c>
      <c r="D165" s="242">
        <v>2554.3200000000002</v>
      </c>
      <c r="E165" s="242">
        <v>2468.1999999999998</v>
      </c>
      <c r="F165" s="52">
        <f t="shared" si="31"/>
        <v>96.628456888721843</v>
      </c>
    </row>
    <row r="166" spans="1:6" ht="12.75" customHeight="1" x14ac:dyDescent="0.2">
      <c r="A166" s="53">
        <v>3212</v>
      </c>
      <c r="B166" s="85" t="s">
        <v>375</v>
      </c>
      <c r="C166" s="50" t="s">
        <v>376</v>
      </c>
      <c r="D166" s="242">
        <v>21498</v>
      </c>
      <c r="E166" s="242">
        <v>21363.19</v>
      </c>
      <c r="F166" s="52">
        <f t="shared" si="31"/>
        <v>99.372918411014979</v>
      </c>
    </row>
    <row r="167" spans="1:6" ht="12.75" customHeight="1" x14ac:dyDescent="0.2">
      <c r="A167" s="53">
        <v>3213</v>
      </c>
      <c r="B167" s="85" t="s">
        <v>377</v>
      </c>
      <c r="C167" s="50" t="s">
        <v>378</v>
      </c>
      <c r="D167" s="242">
        <v>577.44000000000005</v>
      </c>
      <c r="E167" s="242">
        <v>1162.1099999999999</v>
      </c>
      <c r="F167" s="52">
        <f t="shared" si="31"/>
        <v>201.25207813798832</v>
      </c>
    </row>
    <row r="168" spans="1:6" ht="12.75" customHeight="1" x14ac:dyDescent="0.2">
      <c r="A168" s="53">
        <v>3214</v>
      </c>
      <c r="B168" s="85" t="s">
        <v>379</v>
      </c>
      <c r="C168" s="50" t="s">
        <v>380</v>
      </c>
      <c r="D168" s="242">
        <v>240</v>
      </c>
      <c r="E168" s="242">
        <v>336</v>
      </c>
      <c r="F168" s="52">
        <f t="shared" si="31"/>
        <v>140</v>
      </c>
    </row>
    <row r="169" spans="1:6" ht="12.75" customHeight="1" x14ac:dyDescent="0.2">
      <c r="A169" s="53">
        <v>322</v>
      </c>
      <c r="B169" s="85" t="s">
        <v>381</v>
      </c>
      <c r="C169" s="50" t="s">
        <v>382</v>
      </c>
      <c r="D169" s="51">
        <f t="shared" ref="D169:E169" si="41">SUM(D170:D176)</f>
        <v>43533.440000000002</v>
      </c>
      <c r="E169" s="51">
        <f t="shared" si="41"/>
        <v>42883.619999999995</v>
      </c>
      <c r="F169" s="52">
        <f t="shared" si="31"/>
        <v>98.507308404757339</v>
      </c>
    </row>
    <row r="170" spans="1:6" ht="12.75" customHeight="1" x14ac:dyDescent="0.2">
      <c r="A170" s="53">
        <v>3221</v>
      </c>
      <c r="B170" s="85" t="s">
        <v>383</v>
      </c>
      <c r="C170" s="50" t="s">
        <v>384</v>
      </c>
      <c r="D170" s="242">
        <v>5821.97</v>
      </c>
      <c r="E170" s="242">
        <v>4410.37</v>
      </c>
      <c r="F170" s="52">
        <f t="shared" si="31"/>
        <v>75.753911476699471</v>
      </c>
    </row>
    <row r="171" spans="1:6" ht="12.75" customHeight="1" x14ac:dyDescent="0.2">
      <c r="A171" s="53">
        <v>3222</v>
      </c>
      <c r="B171" s="85" t="s">
        <v>385</v>
      </c>
      <c r="C171" s="50" t="s">
        <v>386</v>
      </c>
      <c r="D171" s="242">
        <v>17812.37</v>
      </c>
      <c r="E171" s="242">
        <v>20519.7</v>
      </c>
      <c r="F171" s="52">
        <f t="shared" si="31"/>
        <v>115.19915654121266</v>
      </c>
    </row>
    <row r="172" spans="1:6" ht="12.75" customHeight="1" x14ac:dyDescent="0.2">
      <c r="A172" s="53">
        <v>3223</v>
      </c>
      <c r="B172" s="85" t="s">
        <v>387</v>
      </c>
      <c r="C172" s="50" t="s">
        <v>388</v>
      </c>
      <c r="D172" s="242">
        <v>17108.830000000002</v>
      </c>
      <c r="E172" s="242">
        <v>14891.88</v>
      </c>
      <c r="F172" s="52">
        <f t="shared" si="31"/>
        <v>87.04207125794106</v>
      </c>
    </row>
    <row r="173" spans="1:6" ht="12.75" customHeight="1" x14ac:dyDescent="0.2">
      <c r="A173" s="53">
        <v>3224</v>
      </c>
      <c r="B173" s="85" t="s">
        <v>389</v>
      </c>
      <c r="C173" s="50" t="s">
        <v>390</v>
      </c>
      <c r="D173" s="242">
        <v>1183.5</v>
      </c>
      <c r="E173" s="242">
        <v>3029.53</v>
      </c>
      <c r="F173" s="52">
        <f t="shared" si="31"/>
        <v>255.98056611744826</v>
      </c>
    </row>
    <row r="174" spans="1:6" ht="12.75" customHeight="1" x14ac:dyDescent="0.2">
      <c r="A174" s="53">
        <v>3225</v>
      </c>
      <c r="B174" s="85" t="s">
        <v>391</v>
      </c>
      <c r="C174" s="50" t="s">
        <v>392</v>
      </c>
      <c r="D174" s="242">
        <v>1149.51</v>
      </c>
      <c r="E174" s="242">
        <v>32.14</v>
      </c>
      <c r="F174" s="52">
        <f t="shared" si="31"/>
        <v>2.7959739367208636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457.26</v>
      </c>
      <c r="E176" s="242"/>
      <c r="F176" s="52">
        <f t="shared" si="31"/>
        <v>0</v>
      </c>
    </row>
    <row r="177" spans="1:6" ht="12.75" customHeight="1" x14ac:dyDescent="0.2">
      <c r="A177" s="53">
        <v>323</v>
      </c>
      <c r="B177" s="85" t="s">
        <v>397</v>
      </c>
      <c r="C177" s="50" t="s">
        <v>398</v>
      </c>
      <c r="D177" s="51">
        <f t="shared" ref="D177:E177" si="42">SUM(D178:D186)</f>
        <v>26660.35</v>
      </c>
      <c r="E177" s="51">
        <f t="shared" si="42"/>
        <v>31001.820000000003</v>
      </c>
      <c r="F177" s="52">
        <f t="shared" si="31"/>
        <v>116.28436986011064</v>
      </c>
    </row>
    <row r="178" spans="1:6" ht="12.75" customHeight="1" x14ac:dyDescent="0.2">
      <c r="A178" s="53">
        <v>3231</v>
      </c>
      <c r="B178" s="85" t="s">
        <v>399</v>
      </c>
      <c r="C178" s="50" t="s">
        <v>400</v>
      </c>
      <c r="D178" s="242">
        <v>4451.75</v>
      </c>
      <c r="E178" s="242">
        <v>4698.18</v>
      </c>
      <c r="F178" s="52">
        <f t="shared" si="31"/>
        <v>105.53557589711913</v>
      </c>
    </row>
    <row r="179" spans="1:6" ht="12.75" customHeight="1" x14ac:dyDescent="0.2">
      <c r="A179" s="53">
        <v>3232</v>
      </c>
      <c r="B179" s="85" t="s">
        <v>401</v>
      </c>
      <c r="C179" s="50" t="s">
        <v>402</v>
      </c>
      <c r="D179" s="242">
        <v>4846.79</v>
      </c>
      <c r="E179" s="242">
        <v>6243.18</v>
      </c>
      <c r="F179" s="52">
        <f t="shared" si="31"/>
        <v>128.81061486055719</v>
      </c>
    </row>
    <row r="180" spans="1:6" ht="12.75" customHeight="1" x14ac:dyDescent="0.2">
      <c r="A180" s="53">
        <v>3233</v>
      </c>
      <c r="B180" s="85" t="s">
        <v>403</v>
      </c>
      <c r="C180" s="50" t="s">
        <v>404</v>
      </c>
      <c r="D180" s="242">
        <v>96</v>
      </c>
      <c r="E180" s="242">
        <v>740</v>
      </c>
      <c r="F180" s="52">
        <f t="shared" si="31"/>
        <v>770.83333333333326</v>
      </c>
    </row>
    <row r="181" spans="1:6" ht="12.75" customHeight="1" x14ac:dyDescent="0.2">
      <c r="A181" s="53">
        <v>3234</v>
      </c>
      <c r="B181" s="85" t="s">
        <v>405</v>
      </c>
      <c r="C181" s="50" t="s">
        <v>406</v>
      </c>
      <c r="D181" s="242">
        <v>3126.23</v>
      </c>
      <c r="E181" s="242">
        <v>3012.43</v>
      </c>
      <c r="F181" s="52">
        <f t="shared" si="31"/>
        <v>96.359832769821793</v>
      </c>
    </row>
    <row r="182" spans="1:6" ht="12.75" customHeight="1" x14ac:dyDescent="0.2">
      <c r="A182" s="53">
        <v>3235</v>
      </c>
      <c r="B182" s="85" t="s">
        <v>407</v>
      </c>
      <c r="C182" s="50" t="s">
        <v>408</v>
      </c>
      <c r="D182" s="242">
        <v>161.25</v>
      </c>
      <c r="E182" s="242">
        <v>105</v>
      </c>
      <c r="F182" s="52">
        <f t="shared" si="31"/>
        <v>65.116279069767444</v>
      </c>
    </row>
    <row r="183" spans="1:6" ht="12.75" customHeight="1" x14ac:dyDescent="0.2">
      <c r="A183" s="53">
        <v>3236</v>
      </c>
      <c r="B183" s="85" t="s">
        <v>409</v>
      </c>
      <c r="C183" s="50" t="s">
        <v>410</v>
      </c>
      <c r="D183" s="242">
        <v>1786.35</v>
      </c>
      <c r="E183" s="242">
        <v>1626.95</v>
      </c>
      <c r="F183" s="52">
        <f t="shared" si="31"/>
        <v>91.07677666750638</v>
      </c>
    </row>
    <row r="184" spans="1:6" ht="12.75" customHeight="1" x14ac:dyDescent="0.2">
      <c r="A184" s="53">
        <v>3237</v>
      </c>
      <c r="B184" s="85" t="s">
        <v>411</v>
      </c>
      <c r="C184" s="50" t="s">
        <v>412</v>
      </c>
      <c r="D184" s="242">
        <v>415</v>
      </c>
      <c r="E184" s="242">
        <v>566</v>
      </c>
      <c r="F184" s="52">
        <f t="shared" si="31"/>
        <v>136.3855421686747</v>
      </c>
    </row>
    <row r="185" spans="1:6" ht="12.75" customHeight="1" x14ac:dyDescent="0.2">
      <c r="A185" s="53">
        <v>3238</v>
      </c>
      <c r="B185" s="85" t="s">
        <v>413</v>
      </c>
      <c r="C185" s="50" t="s">
        <v>414</v>
      </c>
      <c r="D185" s="242">
        <v>1792.42</v>
      </c>
      <c r="E185" s="242">
        <v>2232.42</v>
      </c>
      <c r="F185" s="52">
        <f t="shared" si="31"/>
        <v>124.54781803371976</v>
      </c>
    </row>
    <row r="186" spans="1:6" ht="12.75" customHeight="1" x14ac:dyDescent="0.2">
      <c r="A186" s="53">
        <v>3239</v>
      </c>
      <c r="B186" s="85" t="s">
        <v>415</v>
      </c>
      <c r="C186" s="50" t="s">
        <v>416</v>
      </c>
      <c r="D186" s="242">
        <v>9984.56</v>
      </c>
      <c r="E186" s="242">
        <v>11777.66</v>
      </c>
      <c r="F186" s="52">
        <f t="shared" si="31"/>
        <v>117.95872827645886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247.63</v>
      </c>
      <c r="E188" s="51">
        <f t="shared" si="43"/>
        <v>477.34999999999997</v>
      </c>
      <c r="F188" s="52">
        <f t="shared" si="31"/>
        <v>192.76743528651616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128.91</v>
      </c>
      <c r="E191" s="242">
        <v>129.47999999999999</v>
      </c>
      <c r="F191" s="52">
        <f t="shared" si="31"/>
        <v>100.44216895508494</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20</v>
      </c>
      <c r="E193" s="242">
        <v>90.6</v>
      </c>
      <c r="F193" s="52">
        <f t="shared" si="31"/>
        <v>452.99999999999994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32.36</v>
      </c>
      <c r="E195" s="242">
        <v>179.18</v>
      </c>
      <c r="F195" s="52">
        <f t="shared" si="31"/>
        <v>553.70828182941909</v>
      </c>
    </row>
    <row r="196" spans="1:6" ht="12.75" customHeight="1" x14ac:dyDescent="0.2">
      <c r="A196" s="53">
        <v>34</v>
      </c>
      <c r="B196" s="232" t="s">
        <v>435</v>
      </c>
      <c r="C196" s="50" t="s">
        <v>436</v>
      </c>
      <c r="D196" s="51">
        <f t="shared" ref="D196:E196" si="44">D197+D202+D210</f>
        <v>102.16</v>
      </c>
      <c r="E196" s="51">
        <f t="shared" si="44"/>
        <v>100.83</v>
      </c>
      <c r="F196" s="52">
        <f t="shared" si="31"/>
        <v>98.698120595144871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102.16</v>
      </c>
      <c r="E210" s="51">
        <f t="shared" si="47"/>
        <v>100.83</v>
      </c>
      <c r="F210" s="52">
        <f t="shared" si="31"/>
        <v>98.698120595144871</v>
      </c>
    </row>
    <row r="211" spans="1:6" ht="12.75" customHeight="1" x14ac:dyDescent="0.2">
      <c r="A211" s="53">
        <v>3431</v>
      </c>
      <c r="B211" s="232" t="s">
        <v>465</v>
      </c>
      <c r="C211" s="50" t="s">
        <v>466</v>
      </c>
      <c r="D211" s="242">
        <v>102.16</v>
      </c>
      <c r="E211" s="242">
        <v>100.83</v>
      </c>
      <c r="F211" s="52">
        <f t="shared" si="31"/>
        <v>98.698120595144871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4108.88</v>
      </c>
      <c r="E252" s="51">
        <f t="shared" si="63"/>
        <v>5047</v>
      </c>
      <c r="F252" s="52">
        <f t="shared" ref="F252:F258" si="64">IF(D252&lt;&gt;0,IF(E252/D252&gt;=100,"&gt;&gt;100",E252/D252*100),"-")</f>
        <v>122.83152586592941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4108.88</v>
      </c>
      <c r="E259" s="51">
        <f t="shared" si="66"/>
        <v>5047</v>
      </c>
      <c r="F259" s="52">
        <f t="shared" ref="F259:F262" si="67">IF(D259&lt;&gt;0,IF(E259/D259&gt;=100,"&gt;&gt;100",E259/D259*100),"-")</f>
        <v>122.83152586592941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4108.88</v>
      </c>
      <c r="E261" s="242">
        <v>5047</v>
      </c>
      <c r="F261" s="52">
        <f t="shared" si="67"/>
        <v>122.83152586592941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141.38</v>
      </c>
      <c r="E263" s="51">
        <f t="shared" si="68"/>
        <v>132.38999999999999</v>
      </c>
      <c r="F263" s="52">
        <f t="shared" ref="F263:F267" si="69">IF(D263&lt;&gt;0,IF(E263/D263&gt;=100,"&gt;&gt;100",E263/D263*100),"-")</f>
        <v>93.641250530485209</v>
      </c>
    </row>
    <row r="264" spans="1:6" ht="12.75" customHeight="1" x14ac:dyDescent="0.2">
      <c r="A264" s="53">
        <v>381</v>
      </c>
      <c r="B264" s="85" t="s">
        <v>567</v>
      </c>
      <c r="C264" s="50" t="s">
        <v>568</v>
      </c>
      <c r="D264" s="51">
        <f t="shared" ref="D264:E264" si="70">SUM(D265:D267)</f>
        <v>141.38</v>
      </c>
      <c r="E264" s="51">
        <f t="shared" si="70"/>
        <v>132.38999999999999</v>
      </c>
      <c r="F264" s="52">
        <f t="shared" si="69"/>
        <v>93.641250530485209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141.38</v>
      </c>
      <c r="E266" s="242">
        <v>132.38999999999999</v>
      </c>
      <c r="F266" s="52">
        <f t="shared" si="69"/>
        <v>93.641250530485209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565780.32999999996</v>
      </c>
      <c r="E289" s="51">
        <f t="shared" si="79"/>
        <v>666846.5</v>
      </c>
      <c r="F289" s="52">
        <f t="shared" si="76"/>
        <v>117.86314663855495</v>
      </c>
    </row>
    <row r="290" spans="1:6" ht="12.75" customHeight="1" x14ac:dyDescent="0.2">
      <c r="A290" s="53" t="s">
        <v>608</v>
      </c>
      <c r="B290" s="85" t="s">
        <v>619</v>
      </c>
      <c r="C290" s="50" t="s">
        <v>620</v>
      </c>
      <c r="D290" s="51">
        <f>IF(D6&gt;=D289,D6-D289,0)</f>
        <v>3938.6600000000326</v>
      </c>
      <c r="E290" s="51">
        <f>IF(E6&gt;=E289,E6-E289,0)</f>
        <v>4098.7000000000698</v>
      </c>
      <c r="F290" s="52">
        <f t="shared" si="76"/>
        <v>104.0633108722265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3722.3</v>
      </c>
      <c r="E292" s="242">
        <v>1983.76</v>
      </c>
      <c r="F292" s="52">
        <f t="shared" si="76"/>
        <v>53.29393117158746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150</v>
      </c>
      <c r="E294" s="242">
        <v>133.4</v>
      </c>
      <c r="F294" s="52">
        <f t="shared" si="76"/>
        <v>88.933333333333337</v>
      </c>
    </row>
    <row r="295" spans="1:6" ht="24" x14ac:dyDescent="0.2">
      <c r="A295" s="53">
        <v>9661</v>
      </c>
      <c r="B295" s="85" t="s">
        <v>629</v>
      </c>
      <c r="C295" s="50" t="s">
        <v>630</v>
      </c>
      <c r="D295" s="242">
        <v>150</v>
      </c>
      <c r="E295" s="242">
        <v>75</v>
      </c>
      <c r="F295" s="52">
        <f t="shared" si="76"/>
        <v>50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89.24</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89.24</v>
      </c>
      <c r="E311" s="51">
        <f t="shared" si="85"/>
        <v>0</v>
      </c>
      <c r="F311" s="52">
        <f t="shared" si="81"/>
        <v>0</v>
      </c>
    </row>
    <row r="312" spans="1:6" ht="12.75" customHeight="1" x14ac:dyDescent="0.2">
      <c r="A312" s="53">
        <v>721</v>
      </c>
      <c r="B312" s="85" t="s">
        <v>662</v>
      </c>
      <c r="C312" s="50" t="s">
        <v>663</v>
      </c>
      <c r="D312" s="51">
        <f t="shared" ref="D312:E312" si="86">SUM(D313:D316)</f>
        <v>89.24</v>
      </c>
      <c r="E312" s="51">
        <f t="shared" si="86"/>
        <v>0</v>
      </c>
      <c r="F312" s="52">
        <f t="shared" si="81"/>
        <v>0</v>
      </c>
    </row>
    <row r="313" spans="1:6" ht="12.75" customHeight="1" x14ac:dyDescent="0.2">
      <c r="A313" s="53">
        <v>7211</v>
      </c>
      <c r="B313" s="85" t="s">
        <v>664</v>
      </c>
      <c r="C313" s="50" t="s">
        <v>665</v>
      </c>
      <c r="D313" s="242">
        <v>89.24</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5766.4400000000005</v>
      </c>
      <c r="E350" s="51">
        <f t="shared" si="95"/>
        <v>2388.25</v>
      </c>
      <c r="F350" s="52">
        <f t="shared" si="81"/>
        <v>41.416367810989094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5766.4400000000005</v>
      </c>
      <c r="E363" s="51">
        <f t="shared" si="99"/>
        <v>2388.25</v>
      </c>
      <c r="F363" s="52">
        <f t="shared" si="81"/>
        <v>41.416367810989094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3973.44</v>
      </c>
      <c r="E369" s="51">
        <f t="shared" si="101"/>
        <v>702.32</v>
      </c>
      <c r="F369" s="52">
        <f t="shared" si="81"/>
        <v>17.675364419747122</v>
      </c>
    </row>
    <row r="370" spans="1:6" ht="12.75" customHeight="1" x14ac:dyDescent="0.2">
      <c r="A370" s="53">
        <v>4221</v>
      </c>
      <c r="B370" s="85" t="s">
        <v>674</v>
      </c>
      <c r="C370" s="50" t="s">
        <v>766</v>
      </c>
      <c r="D370" s="242">
        <v>2869.73</v>
      </c>
      <c r="E370" s="242">
        <v>702.32</v>
      </c>
      <c r="F370" s="52">
        <f t="shared" si="81"/>
        <v>24.473382513337494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233.44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870.27</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1793</v>
      </c>
      <c r="E383" s="51">
        <f t="shared" si="103"/>
        <v>1685.93</v>
      </c>
      <c r="F383" s="52">
        <f t="shared" si="81"/>
        <v>94.028443948689358</v>
      </c>
    </row>
    <row r="384" spans="1:6" ht="12.75" customHeight="1" x14ac:dyDescent="0.2">
      <c r="A384" s="53">
        <v>4241</v>
      </c>
      <c r="B384" s="85" t="s">
        <v>783</v>
      </c>
      <c r="C384" s="50" t="s">
        <v>784</v>
      </c>
      <c r="D384" s="242">
        <v>1793</v>
      </c>
      <c r="E384" s="242">
        <v>1685.93</v>
      </c>
      <c r="F384" s="52">
        <f t="shared" si="81"/>
        <v>94.028443948689358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5677.2000000000007</v>
      </c>
      <c r="E408" s="51">
        <f t="shared" si="111"/>
        <v>2388.25</v>
      </c>
      <c r="F408" s="52">
        <f t="shared" si="81"/>
        <v>42.067392376523635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569808.23</v>
      </c>
      <c r="E412" s="51">
        <f>E6+E298</f>
        <v>670945.20000000007</v>
      </c>
      <c r="F412" s="52">
        <f t="shared" si="81"/>
        <v>117.74929961962819</v>
      </c>
    </row>
    <row r="413" spans="1:6" ht="12.75" customHeight="1" x14ac:dyDescent="0.2">
      <c r="A413" s="53" t="s">
        <v>608</v>
      </c>
      <c r="B413" s="85" t="s">
        <v>831</v>
      </c>
      <c r="C413" s="50" t="s">
        <v>832</v>
      </c>
      <c r="D413" s="51">
        <f t="shared" ref="D413:E413" si="112">D289+D350</f>
        <v>571546.7699999999</v>
      </c>
      <c r="E413" s="51">
        <f t="shared" si="112"/>
        <v>669234.75</v>
      </c>
      <c r="F413" s="52">
        <f t="shared" si="81"/>
        <v>117.09186109126296</v>
      </c>
    </row>
    <row r="414" spans="1:6" ht="12.75" customHeight="1" x14ac:dyDescent="0.2">
      <c r="A414" s="53" t="s">
        <v>608</v>
      </c>
      <c r="B414" s="85" t="s">
        <v>833</v>
      </c>
      <c r="C414" s="50" t="s">
        <v>834</v>
      </c>
      <c r="D414" s="51">
        <f t="shared" ref="D414:E414" si="113">IF(D412&gt;=D413,D412-D413,0)</f>
        <v>0</v>
      </c>
      <c r="E414" s="51">
        <f t="shared" si="113"/>
        <v>1710.4500000000698</v>
      </c>
      <c r="F414" s="52" t="str">
        <f t="shared" si="81"/>
        <v>-</v>
      </c>
    </row>
    <row r="415" spans="1:6" ht="12.75" customHeight="1" x14ac:dyDescent="0.2">
      <c r="A415" s="53" t="s">
        <v>608</v>
      </c>
      <c r="B415" s="85" t="s">
        <v>835</v>
      </c>
      <c r="C415" s="50" t="s">
        <v>836</v>
      </c>
      <c r="D415" s="51">
        <f t="shared" ref="D415:E415" si="114">IF(D413&gt;=D412,D413-D412,0)</f>
        <v>1738.5399999999208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3722.3</v>
      </c>
      <c r="E416" s="51">
        <f t="shared" si="115"/>
        <v>1983.76</v>
      </c>
      <c r="F416" s="52">
        <f t="shared" si="81"/>
        <v>53.29393117158746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150</v>
      </c>
      <c r="E418" s="62">
        <f t="shared" si="117"/>
        <v>133.4</v>
      </c>
      <c r="F418" s="57">
        <f t="shared" si="81"/>
        <v>88.933333333333337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569808.23</v>
      </c>
      <c r="E639" s="51">
        <f t="shared" si="180"/>
        <v>670945.20000000007</v>
      </c>
      <c r="F639" s="52">
        <f t="shared" si="119"/>
        <v>117.74929961962819</v>
      </c>
    </row>
    <row r="640" spans="1:6" ht="12.75" customHeight="1" x14ac:dyDescent="0.2">
      <c r="A640" s="53" t="s">
        <v>608</v>
      </c>
      <c r="B640" s="85" t="s">
        <v>1277</v>
      </c>
      <c r="C640" s="50" t="s">
        <v>1278</v>
      </c>
      <c r="D640" s="51">
        <f t="shared" ref="D640:E640" si="181">D413+D528</f>
        <v>571546.7699999999</v>
      </c>
      <c r="E640" s="51">
        <f t="shared" si="181"/>
        <v>669234.75</v>
      </c>
      <c r="F640" s="52">
        <f t="shared" si="119"/>
        <v>117.09186109126296</v>
      </c>
    </row>
    <row r="641" spans="1:6" ht="12.75" customHeight="1" x14ac:dyDescent="0.2">
      <c r="A641" s="53" t="s">
        <v>608</v>
      </c>
      <c r="B641" s="85" t="s">
        <v>1279</v>
      </c>
      <c r="C641" s="50" t="s">
        <v>1280</v>
      </c>
      <c r="D641" s="51">
        <f t="shared" ref="D641:E641" si="182">IF(D639&gt;=D640,D639-D640,0)</f>
        <v>0</v>
      </c>
      <c r="E641" s="51">
        <f t="shared" si="182"/>
        <v>1710.4500000000698</v>
      </c>
      <c r="F641" s="52" t="str">
        <f t="shared" si="119"/>
        <v>-</v>
      </c>
    </row>
    <row r="642" spans="1:6" ht="12.75" customHeight="1" x14ac:dyDescent="0.2">
      <c r="A642" s="53" t="s">
        <v>608</v>
      </c>
      <c r="B642" s="85" t="s">
        <v>1281</v>
      </c>
      <c r="C642" s="50" t="s">
        <v>1282</v>
      </c>
      <c r="D642" s="51">
        <f t="shared" ref="D642:E642" si="183">IF(D640&gt;=D639,D640-D639,0)</f>
        <v>1738.5399999999208</v>
      </c>
      <c r="E642" s="51">
        <f t="shared" si="183"/>
        <v>0</v>
      </c>
      <c r="F642" s="52">
        <f t="shared" si="119"/>
        <v>0</v>
      </c>
    </row>
    <row r="643" spans="1:6" ht="24" x14ac:dyDescent="0.2">
      <c r="A643" s="60" t="s">
        <v>1283</v>
      </c>
      <c r="B643" s="85" t="s">
        <v>1284</v>
      </c>
      <c r="C643" s="61" t="s">
        <v>1283</v>
      </c>
      <c r="D643" s="51">
        <f t="shared" ref="D643:E643" si="184">IF(D416-D417+D637-D638&gt;=0,D416-D417+D637-D638,0)</f>
        <v>3722.3</v>
      </c>
      <c r="E643" s="51">
        <f t="shared" si="184"/>
        <v>1983.76</v>
      </c>
      <c r="F643" s="52">
        <f t="shared" si="119"/>
        <v>53.29393117158746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1983.7600000000793</v>
      </c>
      <c r="E645" s="51">
        <f t="shared" si="186"/>
        <v>3694.2100000000701</v>
      </c>
      <c r="F645" s="52">
        <f t="shared" si="119"/>
        <v>186.22262773722235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40584.449999999997</v>
      </c>
      <c r="E647" s="243">
        <v>47072.04</v>
      </c>
      <c r="F647" s="57">
        <f t="shared" si="119"/>
        <v>115.98540820437387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6301.65</v>
      </c>
      <c r="E649" s="242">
        <v>4406.13</v>
      </c>
      <c r="F649" s="52">
        <f t="shared" ref="F649:F724" si="188">IF(D649&lt;&gt;0,IF(E649/D649&gt;=100,"&gt;&gt;100",E649/D649*100),"-")</f>
        <v>69.920258979791015</v>
      </c>
    </row>
    <row r="650" spans="1:6" ht="12.75" customHeight="1" x14ac:dyDescent="0.2">
      <c r="A650" s="53" t="s">
        <v>1296</v>
      </c>
      <c r="B650" s="85" t="s">
        <v>1297</v>
      </c>
      <c r="C650" s="50" t="s">
        <v>1296</v>
      </c>
      <c r="D650" s="242">
        <v>68064.56</v>
      </c>
      <c r="E650" s="242">
        <v>74344.08</v>
      </c>
      <c r="F650" s="52">
        <f t="shared" si="188"/>
        <v>109.22582912458407</v>
      </c>
    </row>
    <row r="651" spans="1:6" ht="12.75" customHeight="1" x14ac:dyDescent="0.2">
      <c r="A651" s="53" t="s">
        <v>1298</v>
      </c>
      <c r="B651" s="85" t="s">
        <v>1299</v>
      </c>
      <c r="C651" s="50" t="s">
        <v>1298</v>
      </c>
      <c r="D651" s="242">
        <v>69960.08</v>
      </c>
      <c r="E651" s="242">
        <v>72319.38</v>
      </c>
      <c r="F651" s="52">
        <f t="shared" si="188"/>
        <v>103.37235177546967</v>
      </c>
    </row>
    <row r="652" spans="1:6" ht="24" x14ac:dyDescent="0.2">
      <c r="A652" s="53">
        <v>11</v>
      </c>
      <c r="B652" s="85" t="s">
        <v>1300</v>
      </c>
      <c r="C652" s="50" t="s">
        <v>1301</v>
      </c>
      <c r="D652" s="51">
        <f t="shared" ref="D652:E652" si="189">+D649+D650-D651</f>
        <v>4406.1299999999901</v>
      </c>
      <c r="E652" s="51">
        <f t="shared" si="189"/>
        <v>6430.8300000000017</v>
      </c>
      <c r="F652" s="52">
        <f t="shared" si="188"/>
        <v>145.95188975359366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29</v>
      </c>
      <c r="E654" s="262">
        <v>30</v>
      </c>
      <c r="F654" s="52">
        <f t="shared" si="188"/>
        <v>103.44827586206897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23</v>
      </c>
      <c r="F656" s="52">
        <f t="shared" si="188"/>
        <v>104.54545454545455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491343.29</v>
      </c>
      <c r="E675" s="242">
        <v>586218.43000000005</v>
      </c>
      <c r="F675" s="52">
        <f t="shared" si="188"/>
        <v>119.30933869067391</v>
      </c>
    </row>
    <row r="676" spans="1:6" ht="24" x14ac:dyDescent="0.2">
      <c r="A676" s="53">
        <v>63613</v>
      </c>
      <c r="B676" s="232" t="s">
        <v>1349</v>
      </c>
      <c r="C676" s="50" t="s">
        <v>1350</v>
      </c>
      <c r="D676" s="242">
        <v>20788.189999999999</v>
      </c>
      <c r="E676" s="242">
        <v>25843.040000000001</v>
      </c>
      <c r="F676" s="52">
        <f t="shared" si="188"/>
        <v>124.31596978861556</v>
      </c>
    </row>
    <row r="677" spans="1:6" ht="24" x14ac:dyDescent="0.2">
      <c r="A677" s="53">
        <v>63622</v>
      </c>
      <c r="B677" s="232" t="s">
        <v>1351</v>
      </c>
      <c r="C677" s="50" t="s">
        <v>1352</v>
      </c>
      <c r="D677" s="242">
        <v>1276.23</v>
      </c>
      <c r="E677" s="242">
        <v>1282.0999999999999</v>
      </c>
      <c r="F677" s="52">
        <f t="shared" si="188"/>
        <v>100.45994844189525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12042.2</v>
      </c>
      <c r="E710" s="242">
        <v>12758.3</v>
      </c>
      <c r="F710" s="52">
        <f t="shared" si="188"/>
        <v>105.94658783278801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2325.23</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4413.04</v>
      </c>
      <c r="E716" s="242"/>
      <c r="F716" s="52">
        <f t="shared" si="188"/>
        <v>0</v>
      </c>
    </row>
    <row r="717" spans="1:6" ht="12.75" customHeight="1" x14ac:dyDescent="0.2">
      <c r="A717" s="53">
        <v>31215</v>
      </c>
      <c r="B717" s="85" t="s">
        <v>1413</v>
      </c>
      <c r="C717" s="50" t="s">
        <v>1414</v>
      </c>
      <c r="D717" s="242">
        <v>478.33</v>
      </c>
      <c r="E717" s="242">
        <v>1765.76</v>
      </c>
      <c r="F717" s="52">
        <f t="shared" si="188"/>
        <v>369.15100453661699</v>
      </c>
    </row>
    <row r="718" spans="1:6" ht="12.75" customHeight="1" x14ac:dyDescent="0.2">
      <c r="A718" s="53">
        <v>32121</v>
      </c>
      <c r="B718" s="85" t="s">
        <v>1415</v>
      </c>
      <c r="C718" s="50" t="s">
        <v>1416</v>
      </c>
      <c r="D718" s="242">
        <v>21498</v>
      </c>
      <c r="E718" s="242">
        <v>21363.19</v>
      </c>
      <c r="F718" s="52">
        <f t="shared" si="188"/>
        <v>99.372918411014979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1521.03</v>
      </c>
      <c r="E720" s="242">
        <v>1345.7</v>
      </c>
      <c r="F720" s="52">
        <f t="shared" si="188"/>
        <v>88.472942677001782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415</v>
      </c>
      <c r="E722" s="242">
        <v>566</v>
      </c>
      <c r="F722" s="52">
        <f t="shared" si="188"/>
        <v>136.3855421686747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171.33</v>
      </c>
      <c r="E824" s="242">
        <v>332.96</v>
      </c>
      <c r="F824" s="52">
        <f t="shared" si="190"/>
        <v>194.3384112531372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3937.55</v>
      </c>
      <c r="E828" s="242">
        <v>4714.04</v>
      </c>
      <c r="F828" s="52">
        <f t="shared" si="190"/>
        <v>119.7201305380249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1034038.72</v>
      </c>
      <c r="E6" s="229">
        <f t="shared" si="0"/>
        <v>1029607.81</v>
      </c>
      <c r="F6" s="230">
        <f t="shared" ref="F6:F260" si="1">IF(D6&gt;0,IF(E6/D6&gt;=100,"&gt;&gt;100",E6/D6*100),"-")</f>
        <v>99.571494769557575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988272.12</v>
      </c>
      <c r="E7" s="104">
        <f t="shared" si="2"/>
        <v>974316.81</v>
      </c>
      <c r="F7" s="93">
        <f t="shared" si="1"/>
        <v>98.587908156308217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988272.12</v>
      </c>
      <c r="E12" s="104">
        <f t="shared" si="3"/>
        <v>974316.81</v>
      </c>
      <c r="F12" s="93">
        <f t="shared" si="1"/>
        <v>98.587908156308217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944936.17999999993</v>
      </c>
      <c r="E13" s="104">
        <f t="shared" si="4"/>
        <v>925574.23</v>
      </c>
      <c r="F13" s="93">
        <f t="shared" si="1"/>
        <v>97.950978022663932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1548956.71</v>
      </c>
      <c r="E15" s="247">
        <v>1548956.71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604020.53</v>
      </c>
      <c r="E18" s="247">
        <v>623382.48</v>
      </c>
      <c r="F18" s="93">
        <f t="shared" si="1"/>
        <v>103.2055119053652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11122.830000000016</v>
      </c>
      <c r="E19" s="104">
        <f t="shared" si="5"/>
        <v>22358.899999999994</v>
      </c>
      <c r="F19" s="93">
        <f t="shared" si="1"/>
        <v>201.01808622445873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142978.35</v>
      </c>
      <c r="E20" s="247">
        <v>175207.08</v>
      </c>
      <c r="F20" s="93">
        <f t="shared" si="1"/>
        <v>122.54098610034315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5894.83</v>
      </c>
      <c r="E21" s="247">
        <v>5894.83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15937.76</v>
      </c>
      <c r="E22" s="247">
        <v>15937.76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6284.79</v>
      </c>
      <c r="E25" s="247">
        <v>6284.79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1233.21</v>
      </c>
      <c r="E26" s="247">
        <v>1233.21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161206.10999999999</v>
      </c>
      <c r="E28" s="247">
        <v>182198.77</v>
      </c>
      <c r="F28" s="93">
        <f t="shared" si="1"/>
        <v>113.02224835026415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32213.11</v>
      </c>
      <c r="E35" s="104">
        <f t="shared" si="7"/>
        <v>26383.680000000004</v>
      </c>
      <c r="F35" s="93">
        <f t="shared" si="1"/>
        <v>81.903547965409132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41115.69</v>
      </c>
      <c r="E36" s="247">
        <v>42700.98</v>
      </c>
      <c r="F36" s="93">
        <f t="shared" si="1"/>
        <v>103.85568137127214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8902.58</v>
      </c>
      <c r="E40" s="247">
        <v>16317.3</v>
      </c>
      <c r="F40" s="93">
        <f t="shared" si="1"/>
        <v>183.28731671043676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597.25</v>
      </c>
      <c r="E47" s="247">
        <v>597.25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597.25</v>
      </c>
      <c r="E50" s="247">
        <v>597.25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22834.83</v>
      </c>
      <c r="E54" s="247">
        <v>22866.97</v>
      </c>
      <c r="F54" s="93">
        <f t="shared" si="1"/>
        <v>100.14074989829133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22834.83</v>
      </c>
      <c r="E55" s="247">
        <v>22866.97</v>
      </c>
      <c r="F55" s="93">
        <f t="shared" si="1"/>
        <v>100.14074989829133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45766.6</v>
      </c>
      <c r="E68" s="104">
        <f t="shared" si="13"/>
        <v>55291</v>
      </c>
      <c r="F68" s="93">
        <f t="shared" si="1"/>
        <v>120.81080962972999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4406.13</v>
      </c>
      <c r="E69" s="104">
        <f t="shared" si="14"/>
        <v>6430.83</v>
      </c>
      <c r="F69" s="93">
        <f t="shared" si="1"/>
        <v>145.95188975359326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4406.13</v>
      </c>
      <c r="E70" s="104">
        <f t="shared" si="15"/>
        <v>6430.83</v>
      </c>
      <c r="F70" s="93">
        <f t="shared" si="1"/>
        <v>145.95188975359326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4406.13</v>
      </c>
      <c r="E72" s="247">
        <v>6430.83</v>
      </c>
      <c r="F72" s="93">
        <f t="shared" si="1"/>
        <v>145.95188975359326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626.02</v>
      </c>
      <c r="E78" s="104">
        <f>E79+SUM(E82:E84)-E85+E86</f>
        <v>1654.73</v>
      </c>
      <c r="F78" s="93">
        <f t="shared" si="1"/>
        <v>264.32542091306988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626.02</v>
      </c>
      <c r="E86" s="247">
        <v>1654.73</v>
      </c>
      <c r="F86" s="93">
        <f t="shared" si="1"/>
        <v>264.32542091306988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150</v>
      </c>
      <c r="E146" s="104">
        <f t="shared" si="26"/>
        <v>133.4</v>
      </c>
      <c r="F146" s="93">
        <f t="shared" si="1"/>
        <v>88.933333333333337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58.4</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150</v>
      </c>
      <c r="E160" s="247">
        <v>75</v>
      </c>
      <c r="F160" s="93">
        <f t="shared" si="1"/>
        <v>50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40584.449999999997</v>
      </c>
      <c r="E170" s="104">
        <f t="shared" si="29"/>
        <v>47072.04</v>
      </c>
      <c r="F170" s="93">
        <f t="shared" si="1"/>
        <v>115.98540820437387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40584.449999999997</v>
      </c>
      <c r="E173" s="247">
        <v>47072.04</v>
      </c>
      <c r="F173" s="93">
        <f t="shared" si="1"/>
        <v>115.98540820437387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1034038.72</v>
      </c>
      <c r="E175" s="104">
        <f t="shared" si="30"/>
        <v>1029607.81</v>
      </c>
      <c r="F175" s="93">
        <f t="shared" si="1"/>
        <v>99.571494769557575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43632.84</v>
      </c>
      <c r="E176" s="104">
        <f t="shared" si="31"/>
        <v>51463.39</v>
      </c>
      <c r="F176" s="93">
        <f t="shared" si="1"/>
        <v>117.94645959327883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43632.84</v>
      </c>
      <c r="E177" s="104">
        <f t="shared" si="32"/>
        <v>51463.39</v>
      </c>
      <c r="F177" s="93">
        <f t="shared" si="1"/>
        <v>117.94645959327883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40571.440000000002</v>
      </c>
      <c r="E178" s="247">
        <v>47702.79</v>
      </c>
      <c r="F178" s="93">
        <f t="shared" si="1"/>
        <v>117.57726617541798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2366.7800000000002</v>
      </c>
      <c r="E179" s="247">
        <v>2081.3000000000002</v>
      </c>
      <c r="F179" s="93">
        <f t="shared" si="1"/>
        <v>87.938042403603205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12.09</v>
      </c>
      <c r="E180" s="104">
        <f t="shared" si="33"/>
        <v>11.67</v>
      </c>
      <c r="F180" s="93">
        <f t="shared" si="1"/>
        <v>96.526054590570723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12.09</v>
      </c>
      <c r="E183" s="247">
        <v>11.67</v>
      </c>
      <c r="F183" s="93">
        <f t="shared" si="1"/>
        <v>96.526054590570723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682.53</v>
      </c>
      <c r="E188" s="247">
        <v>1667.63</v>
      </c>
      <c r="F188" s="93">
        <f t="shared" si="1"/>
        <v>244.33065213250705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990405.88</v>
      </c>
      <c r="E237" s="104">
        <f t="shared" si="41"/>
        <v>978144.42</v>
      </c>
      <c r="F237" s="93">
        <f t="shared" si="1"/>
        <v>98.761976251594945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988272.12</v>
      </c>
      <c r="E238" s="104">
        <f t="shared" si="42"/>
        <v>974316.81</v>
      </c>
      <c r="F238" s="93">
        <f t="shared" si="1"/>
        <v>98.587908156308217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988272.12</v>
      </c>
      <c r="E239" s="104">
        <f t="shared" si="43"/>
        <v>974316.81</v>
      </c>
      <c r="F239" s="93">
        <f t="shared" si="1"/>
        <v>98.587908156308217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988272.12</v>
      </c>
      <c r="E240" s="247">
        <v>974316.81</v>
      </c>
      <c r="F240" s="93">
        <f t="shared" si="1"/>
        <v>98.587908156308217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1983.7599999999998</v>
      </c>
      <c r="E245" s="104">
        <f t="shared" si="45"/>
        <v>3694.21</v>
      </c>
      <c r="F245" s="93">
        <f t="shared" si="1"/>
        <v>186.2226277372263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5964.73</v>
      </c>
      <c r="E246" s="104">
        <f t="shared" si="46"/>
        <v>4437.84</v>
      </c>
      <c r="F246" s="93">
        <f t="shared" si="1"/>
        <v>74.401355970848641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5964.73</v>
      </c>
      <c r="E247" s="247">
        <v>4437.84</v>
      </c>
      <c r="F247" s="93">
        <f t="shared" si="1"/>
        <v>74.401355970848641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3980.97</v>
      </c>
      <c r="E250" s="104">
        <f t="shared" si="47"/>
        <v>743.63</v>
      </c>
      <c r="F250" s="93">
        <f t="shared" si="1"/>
        <v>18.679618283986066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3980.97</v>
      </c>
      <c r="E252" s="247">
        <v>743.63</v>
      </c>
      <c r="F252" s="93">
        <f t="shared" si="1"/>
        <v>18.679618283986066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150</v>
      </c>
      <c r="E255" s="247">
        <v>133.4</v>
      </c>
      <c r="F255" s="93">
        <f t="shared" si="1"/>
        <v>88.933333333333337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20935.150000000001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20935.150000000001</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150</v>
      </c>
      <c r="E265" s="247">
        <v>133.4</v>
      </c>
      <c r="F265" s="93">
        <f t="shared" si="50"/>
        <v>88.933333333333337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626.02</v>
      </c>
      <c r="E268" s="247">
        <v>1654.73</v>
      </c>
      <c r="F268" s="93">
        <f t="shared" si="50"/>
        <v>264.32542091306988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42.42</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43590.42</v>
      </c>
      <c r="E288" s="247">
        <v>51463.39</v>
      </c>
      <c r="F288" s="93">
        <f t="shared" si="50"/>
        <v>118.06123914383022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682.53</v>
      </c>
      <c r="E302" s="247">
        <v>1667.63</v>
      </c>
      <c r="F302" s="93">
        <f t="shared" si="50"/>
        <v>244.33065213250705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571546.7699999999</v>
      </c>
      <c r="E114" s="81">
        <f t="shared" si="22"/>
        <v>669234.75</v>
      </c>
      <c r="F114" s="63">
        <f t="shared" si="1"/>
        <v>117.09186109126296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541532.07999999996</v>
      </c>
      <c r="E115" s="81">
        <f t="shared" si="23"/>
        <v>635605.76000000001</v>
      </c>
      <c r="F115" s="63">
        <f t="shared" si="1"/>
        <v>117.37176493773001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541532.07999999996</v>
      </c>
      <c r="E117" s="249">
        <v>635605.76000000001</v>
      </c>
      <c r="F117" s="63">
        <f t="shared" si="1"/>
        <v>117.37176493773001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30014.69</v>
      </c>
      <c r="E126" s="249">
        <v>33628.99</v>
      </c>
      <c r="F126" s="63">
        <f t="shared" si="1"/>
        <v>112.0417702131856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571546.7699999999</v>
      </c>
      <c r="E141" s="106">
        <f t="shared" si="28"/>
        <v>669234.75</v>
      </c>
      <c r="F141" s="82">
        <f t="shared" si="1"/>
        <v>117.09186109126296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20261.39</v>
      </c>
      <c r="E5" s="107">
        <f t="shared" si="0"/>
        <v>100.64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20261.39</v>
      </c>
      <c r="E22" s="108">
        <f t="shared" si="3"/>
        <v>100.64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20261.39</v>
      </c>
      <c r="E23" s="108">
        <f t="shared" si="4"/>
        <v>100.64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20261.39</v>
      </c>
      <c r="E25" s="250">
        <v>100.64</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43632.84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684281.47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3916.2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677977.02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571997.61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99514.52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100.83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5047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1317.06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2388.25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676450.92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2931.1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671131.57000000007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564866.26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99800</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101.25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5047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1317.06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2388.25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51463.389999999898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51463.39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1667.63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49795.76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2025-01-31T21:25:02Z</cp:lastPrinted>
  <dcterms:created xsi:type="dcterms:W3CDTF">2022-04-01T05:14:30Z</dcterms:created>
  <dcterms:modified xsi:type="dcterms:W3CDTF">2025-02-07T13:11:10Z</dcterms:modified>
</cp:coreProperties>
</file>