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 plan. 2026\"/>
    </mc:Choice>
  </mc:AlternateContent>
  <bookViews>
    <workbookView xWindow="0" yWindow="0" windowWidth="20400" windowHeight="7050"/>
  </bookViews>
  <sheets>
    <sheet name="SAŽETAK OPĆEG DIJELA" sheetId="5" r:id="rId1"/>
    <sheet name="EKONOMSKA" sheetId="4" r:id="rId2"/>
    <sheet name="PO IZVORIMA" sheetId="3" r:id="rId3"/>
    <sheet name="FUNKCIJSKA" sheetId="2" r:id="rId4"/>
    <sheet name="PROGRAMSKA" sheetId="1" r:id="rId5"/>
  </sheets>
  <calcPr calcId="162913"/>
</workbook>
</file>

<file path=xl/calcChain.xml><?xml version="1.0" encoding="utf-8"?>
<calcChain xmlns="http://schemas.openxmlformats.org/spreadsheetml/2006/main">
  <c r="F38" i="5" l="1"/>
  <c r="G35" i="5"/>
  <c r="G38" i="5" s="1"/>
  <c r="H35" i="5" s="1"/>
  <c r="H38" i="5" s="1"/>
  <c r="I35" i="5" s="1"/>
  <c r="I38" i="5" s="1"/>
  <c r="J35" i="5" s="1"/>
  <c r="J38" i="5" s="1"/>
  <c r="J21" i="5"/>
  <c r="I21" i="5"/>
  <c r="H21" i="5"/>
  <c r="G21" i="5"/>
  <c r="F21" i="5"/>
  <c r="I14" i="5"/>
  <c r="J11" i="5"/>
  <c r="J14" i="5" s="1"/>
  <c r="I11" i="5"/>
  <c r="H11" i="5"/>
  <c r="G11" i="5"/>
  <c r="F11" i="5"/>
  <c r="F14" i="5" s="1"/>
  <c r="F23" i="5" s="1"/>
  <c r="J8" i="5"/>
  <c r="I8" i="5"/>
  <c r="H8" i="5"/>
  <c r="H14" i="5" s="1"/>
  <c r="H23" i="5" s="1"/>
  <c r="G8" i="5"/>
  <c r="G14" i="5" s="1"/>
  <c r="F8" i="5"/>
  <c r="G30" i="5" l="1"/>
  <c r="G23" i="5"/>
  <c r="J23" i="5"/>
  <c r="J29" i="5" s="1"/>
  <c r="J30" i="5"/>
  <c r="I23" i="5"/>
  <c r="I29" i="5" s="1"/>
  <c r="I30" i="5" s="1"/>
</calcChain>
</file>

<file path=xl/sharedStrings.xml><?xml version="1.0" encoding="utf-8"?>
<sst xmlns="http://schemas.openxmlformats.org/spreadsheetml/2006/main" count="252" uniqueCount="88">
  <si>
    <t>Plan 2025.</t>
  </si>
  <si>
    <t>Plan 2026.</t>
  </si>
  <si>
    <t>Projekcija 2027.</t>
  </si>
  <si>
    <t>Projekcija 2028.</t>
  </si>
  <si>
    <t>Razdjel: 5 UPRAVNI ODJEL ZA ODGOJ I OBRAZOVANJE</t>
  </si>
  <si>
    <t>Glava: 5-3 ŽUPANIJSKE USTANOVE OSNOVNOG ŠKOLSTVA</t>
  </si>
  <si>
    <t>Izvor: 1 OPĆI PRIHODI I PRIMICI</t>
  </si>
  <si>
    <t>Izvor: 3 VLASTITI PRIHODI</t>
  </si>
  <si>
    <t>Izvor: 4 PRIHODI ZA POSEBNE NAMJENE</t>
  </si>
  <si>
    <t>Izvor: 5 POMOĆI</t>
  </si>
  <si>
    <t>Izvor: 7 PRIHODI OD PRODAJE ILI ZAMJENE NEFINANCIJSKE IMOVINE I NAKNADE S NASLOVA OSIGURANJA</t>
  </si>
  <si>
    <t>RKP br.: 10444 OŠ DR. JOSIPA PANČIĆA BRIBIR</t>
  </si>
  <si>
    <t>Program: 5301 Osnovnoškolsko obrazovanje</t>
  </si>
  <si>
    <t>A 530101 Osiguravanje uvjeta rada</t>
  </si>
  <si>
    <t>Izvor: 32 Vlastiti prihodi - proračunski korisnici</t>
  </si>
  <si>
    <t>3 Rashodi poslovanja</t>
  </si>
  <si>
    <t>32 Materijalni rashodi</t>
  </si>
  <si>
    <t>34 Financijski rashodi</t>
  </si>
  <si>
    <t>Izvor: 44 Prihodi za decentralizirane funkcije</t>
  </si>
  <si>
    <t>Izvor: 48 Prenesena sredstva - namjenski prihodi</t>
  </si>
  <si>
    <t>Izvor: 50 Pomoći iz državnog proračuna</t>
  </si>
  <si>
    <t>31 Rashodi za zaposlene</t>
  </si>
  <si>
    <t>37 Naknade građanima i kućanstvima na temelju osiguranja i druge naknade</t>
  </si>
  <si>
    <t>Izvor: 52 Pomoći - proračunski korisnici</t>
  </si>
  <si>
    <t>Izvor: 73 Prihodi od prodaje ili zamjene nefin. imov. i naknade štete s nalova osiguranja - prorač. korisnici</t>
  </si>
  <si>
    <t>A 530106 Nabava udžbenika za učenike OŠ</t>
  </si>
  <si>
    <t>4 Rashodi za nabavu nefinancijske imovine</t>
  </si>
  <si>
    <t>42 Rashodi za nabavu proizvedene dugotrajne imovine</t>
  </si>
  <si>
    <t>A 530107 Prehrana za učenike u osnovnim školama</t>
  </si>
  <si>
    <t>Program: 5302 Unapređenje kvalitete odgojno obrazovnog sustava</t>
  </si>
  <si>
    <t>A 530202 Produženi boravak učenika-putnika</t>
  </si>
  <si>
    <t>Izvor: 43 Prihodi za posebne namjene - proračunski korisnici</t>
  </si>
  <si>
    <t>Izvor: 52 Ostale pomoći</t>
  </si>
  <si>
    <t>A 530222 Programi školskog kurikuluma</t>
  </si>
  <si>
    <t>Izvor: 11 Opći prihodi i primici</t>
  </si>
  <si>
    <t>Izvor: 38 Prenesena sredstva - vlastiti prihodi proračunskih korisnika</t>
  </si>
  <si>
    <t>Izvor: 58 Prenesena sredstva - pomoći</t>
  </si>
  <si>
    <t>A 530239 Županijska škola plivanja</t>
  </si>
  <si>
    <t>A 530240 Osiguranje besplatnih zaliha menstrualnih higijenskih potrepština</t>
  </si>
  <si>
    <t>38 Ostali rashodi</t>
  </si>
  <si>
    <t>Program: 5308 Kapitalna ulaganja u odgojno obrazovnu infrastrukturu</t>
  </si>
  <si>
    <t>K 530801 Opremanje ustanova školstva</t>
  </si>
  <si>
    <t>RASHODI PO PROGRAMSKOJ KLASIFIKACIJI</t>
  </si>
  <si>
    <t>SVEUKUPNO RASHODI</t>
  </si>
  <si>
    <t>POSEBNI DIO</t>
  </si>
  <si>
    <t>RASHODI PO FUNKCIJSKOJ KLASIFIKACIJI</t>
  </si>
  <si>
    <t>Oznaka</t>
  </si>
  <si>
    <t>Ostvarenje 2024.</t>
  </si>
  <si>
    <t>A. RAČUN PRIHODA I RASHODA</t>
  </si>
  <si>
    <t>Funk. klas: 09 OBRAZOVANJE</t>
  </si>
  <si>
    <t>091 Predškolsko i osnovno obrazovanje</t>
  </si>
  <si>
    <t>098 Usluge obrazovanja koje nisu drugdje svrstane</t>
  </si>
  <si>
    <t>PRIHODI I RASHODI PO IZVORIMA</t>
  </si>
  <si>
    <t>SVEUKUPNO PRIHODI</t>
  </si>
  <si>
    <t>PRIHODI I RASHODI PO EKONOMSKOJ KLASIFIKACIJI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</si>
  <si>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</si>
  <si>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</si>
  <si>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</si>
  <si>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</si>
  <si>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</si>
  <si>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</si>
  <si>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FINANCIJSKI PLAN   OSNOVNE ŠKOLE  DR  JOSIPA PANČIĆA BRIBIR 
ZA  2026. I PROJEKCIJA ZA 2027. I 2028. GODINU</t>
  </si>
  <si>
    <t>I. OPĆI DIO</t>
  </si>
  <si>
    <t>A) SAŽETAK RAČUNA PRIHODA I RASHODA</t>
  </si>
  <si>
    <t>EUR</t>
  </si>
  <si>
    <t>Izvršenje 2024.</t>
  </si>
  <si>
    <t>PLAN 2026.</t>
  </si>
  <si>
    <t>Projekcija plana
za 2027.</t>
  </si>
  <si>
    <t>Projekcija plana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</si>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</sst>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1">
    <xf numFmtId="0" fontId="0" fillId="0" borderId="0" xfId="0"/>
    <xf numFmtId="0" fontId="18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0" fontId="22" fillId="37" borderId="11" xfId="0" applyFont="1" applyFill="1" applyBorder="1" applyAlignment="1">
      <alignment horizontal="left" vertical="center" wrapText="1"/>
    </xf>
    <xf numFmtId="164" fontId="22" fillId="37" borderId="11" xfId="0" applyNumberFormat="1" applyFont="1" applyFill="1" applyBorder="1" applyAlignment="1">
      <alignment horizontal="right" vertical="center" wrapText="1"/>
    </xf>
    <xf numFmtId="0" fontId="18" fillId="34" borderId="0" xfId="0" applyFont="1" applyFill="1" applyAlignment="1">
      <alignment horizontal="left" vertical="center"/>
    </xf>
    <xf numFmtId="0" fontId="21" fillId="36" borderId="11" xfId="0" applyFont="1" applyFill="1" applyBorder="1" applyAlignment="1">
      <alignment horizontal="left" vertical="center" wrapText="1"/>
    </xf>
    <xf numFmtId="164" fontId="21" fillId="36" borderId="11" xfId="0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left" vertical="center"/>
    </xf>
    <xf numFmtId="0" fontId="20" fillId="37" borderId="11" xfId="0" applyFont="1" applyFill="1" applyBorder="1" applyAlignment="1">
      <alignment horizontal="left" vertical="center" wrapText="1"/>
    </xf>
    <xf numFmtId="164" fontId="20" fillId="37" borderId="11" xfId="0" applyNumberFormat="1" applyFont="1" applyFill="1" applyBorder="1" applyAlignment="1">
      <alignment horizontal="right" vertical="center" wrapText="1"/>
    </xf>
    <xf numFmtId="164" fontId="21" fillId="37" borderId="11" xfId="0" applyNumberFormat="1" applyFont="1" applyFill="1" applyBorder="1" applyAlignment="1">
      <alignment horizontal="right" vertical="center" wrapText="1"/>
    </xf>
    <xf numFmtId="0" fontId="19" fillId="34" borderId="0" xfId="0" applyFont="1" applyFill="1" applyAlignment="1">
      <alignment horizontal="left" vertical="center"/>
    </xf>
    <xf numFmtId="0" fontId="21" fillId="37" borderId="11" xfId="0" applyFont="1" applyFill="1" applyBorder="1" applyAlignment="1">
      <alignment horizontal="left" vertical="center" wrapText="1"/>
    </xf>
    <xf numFmtId="0" fontId="27" fillId="34" borderId="0" xfId="0" applyFont="1" applyFill="1" applyAlignment="1">
      <alignment horizontal="left" vertical="center"/>
    </xf>
    <xf numFmtId="0" fontId="21" fillId="38" borderId="11" xfId="0" applyFont="1" applyFill="1" applyBorder="1" applyAlignment="1">
      <alignment horizontal="left" vertical="center" wrapText="1"/>
    </xf>
    <xf numFmtId="164" fontId="21" fillId="38" borderId="11" xfId="0" applyNumberFormat="1" applyFont="1" applyFill="1" applyBorder="1" applyAlignment="1">
      <alignment horizontal="right" vertical="center" wrapText="1"/>
    </xf>
    <xf numFmtId="164" fontId="20" fillId="33" borderId="11" xfId="0" applyNumberFormat="1" applyFont="1" applyFill="1" applyBorder="1" applyAlignment="1">
      <alignment horizontal="right" wrapText="1"/>
    </xf>
    <xf numFmtId="164" fontId="21" fillId="33" borderId="11" xfId="0" applyNumberFormat="1" applyFont="1" applyFill="1" applyBorder="1" applyAlignment="1">
      <alignment horizontal="left" wrapText="1"/>
    </xf>
    <xf numFmtId="164" fontId="24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0" fontId="20" fillId="33" borderId="11" xfId="0" applyFont="1" applyFill="1" applyBorder="1" applyAlignment="1">
      <alignment horizontal="left" wrapText="1" indent="4"/>
    </xf>
    <xf numFmtId="0" fontId="20" fillId="33" borderId="11" xfId="0" applyFont="1" applyFill="1" applyBorder="1" applyAlignment="1">
      <alignment horizontal="left" wrapText="1" indent="5"/>
    </xf>
    <xf numFmtId="164" fontId="20" fillId="33" borderId="11" xfId="0" applyNumberFormat="1" applyFont="1" applyFill="1" applyBorder="1" applyAlignment="1">
      <alignment horizontal="left" wrapText="1"/>
    </xf>
    <xf numFmtId="0" fontId="25" fillId="33" borderId="11" xfId="0" applyFont="1" applyFill="1" applyBorder="1" applyAlignment="1">
      <alignment horizontal="left" wrapText="1" indent="1"/>
    </xf>
    <xf numFmtId="164" fontId="25" fillId="34" borderId="11" xfId="0" applyNumberFormat="1" applyFont="1" applyFill="1" applyBorder="1" applyAlignment="1">
      <alignment horizontal="right" wrapText="1"/>
    </xf>
    <xf numFmtId="164" fontId="25" fillId="33" borderId="11" xfId="0" applyNumberFormat="1" applyFont="1" applyFill="1" applyBorder="1" applyAlignment="1">
      <alignment horizontal="right" wrapText="1"/>
    </xf>
    <xf numFmtId="0" fontId="26" fillId="33" borderId="11" xfId="0" applyFont="1" applyFill="1" applyBorder="1" applyAlignment="1">
      <alignment horizontal="left" wrapText="1" indent="3"/>
    </xf>
    <xf numFmtId="164" fontId="26" fillId="33" borderId="11" xfId="0" applyNumberFormat="1" applyFont="1" applyFill="1" applyBorder="1" applyAlignment="1">
      <alignment horizontal="right" wrapText="1"/>
    </xf>
    <xf numFmtId="164" fontId="21" fillId="35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35" borderId="11" xfId="0" applyFont="1" applyFill="1" applyBorder="1" applyAlignment="1">
      <alignment horizontal="left" wrapText="1" indent="3"/>
    </xf>
    <xf numFmtId="164" fontId="20" fillId="35" borderId="11" xfId="0" applyNumberFormat="1" applyFont="1" applyFill="1" applyBorder="1" applyAlignment="1">
      <alignment horizontal="right" wrapText="1"/>
    </xf>
    <xf numFmtId="164" fontId="20" fillId="35" borderId="11" xfId="0" applyNumberFormat="1" applyFont="1" applyFill="1" applyBorder="1" applyAlignment="1">
      <alignment horizontal="left" wrapText="1"/>
    </xf>
    <xf numFmtId="164" fontId="21" fillId="35" borderId="11" xfId="0" applyNumberFormat="1" applyFont="1" applyFill="1" applyBorder="1" applyAlignment="1">
      <alignment horizontal="left" wrapText="1"/>
    </xf>
    <xf numFmtId="0" fontId="21" fillId="39" borderId="10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 indent="1"/>
    </xf>
    <xf numFmtId="0" fontId="21" fillId="35" borderId="10" xfId="0" applyFont="1" applyFill="1" applyBorder="1" applyAlignment="1">
      <alignment horizontal="center" vertical="center" wrapText="1" indent="1"/>
    </xf>
    <xf numFmtId="0" fontId="19" fillId="0" borderId="0" xfId="0" applyFont="1" applyAlignment="1">
      <alignment horizontal="left" indent="1"/>
    </xf>
    <xf numFmtId="0" fontId="21" fillId="40" borderId="11" xfId="0" applyFont="1" applyFill="1" applyBorder="1" applyAlignment="1">
      <alignment horizontal="left" wrapText="1" indent="1"/>
    </xf>
    <xf numFmtId="0" fontId="20" fillId="40" borderId="11" xfId="0" applyFont="1" applyFill="1" applyBorder="1" applyAlignment="1">
      <alignment wrapText="1"/>
    </xf>
    <xf numFmtId="0" fontId="21" fillId="33" borderId="11" xfId="0" applyFont="1" applyFill="1" applyBorder="1" applyAlignment="1">
      <alignment horizontal="left" wrapText="1" indent="3"/>
    </xf>
    <xf numFmtId="4" fontId="21" fillId="33" borderId="11" xfId="0" applyNumberFormat="1" applyFont="1" applyFill="1" applyBorder="1" applyAlignment="1">
      <alignment wrapText="1"/>
    </xf>
    <xf numFmtId="0" fontId="27" fillId="33" borderId="0" xfId="0" applyFont="1" applyFill="1" applyAlignment="1">
      <alignment horizontal="left" inden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wrapText="1"/>
    </xf>
    <xf numFmtId="4" fontId="21" fillId="37" borderId="11" xfId="0" applyNumberFormat="1" applyFont="1" applyFill="1" applyBorder="1" applyAlignment="1">
      <alignment vertical="center" wrapText="1"/>
    </xf>
    <xf numFmtId="0" fontId="27" fillId="33" borderId="0" xfId="0" applyFont="1" applyFill="1" applyAlignment="1">
      <alignment horizontal="left" vertical="center"/>
    </xf>
    <xf numFmtId="0" fontId="19" fillId="40" borderId="11" xfId="0" applyFont="1" applyFill="1" applyBorder="1" applyAlignment="1">
      <alignment horizontal="left" wrapText="1" indent="1"/>
    </xf>
    <xf numFmtId="0" fontId="20" fillId="33" borderId="11" xfId="0" applyFont="1" applyFill="1" applyBorder="1" applyAlignment="1">
      <alignment horizontal="left" wrapText="1" indent="3"/>
    </xf>
    <xf numFmtId="4" fontId="20" fillId="33" borderId="11" xfId="0" applyNumberFormat="1" applyFont="1" applyFill="1" applyBorder="1" applyAlignment="1">
      <alignment horizontal="right" wrapText="1" indent="1"/>
    </xf>
    <xf numFmtId="4" fontId="19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left" wrapText="1" indent="1"/>
    </xf>
    <xf numFmtId="0" fontId="20" fillId="33" borderId="11" xfId="0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4" fontId="21" fillId="37" borderId="11" xfId="0" applyNumberFormat="1" applyFont="1" applyFill="1" applyBorder="1" applyAlignment="1">
      <alignment horizontal="right" vertical="center" wrapText="1"/>
    </xf>
    <xf numFmtId="4" fontId="27" fillId="37" borderId="11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center" vertical="center" wrapText="1" indent="1"/>
    </xf>
    <xf numFmtId="0" fontId="21" fillId="41" borderId="11" xfId="0" applyFont="1" applyFill="1" applyBorder="1" applyAlignment="1">
      <alignment horizontal="left" wrapText="1" indent="1"/>
    </xf>
    <xf numFmtId="164" fontId="21" fillId="41" borderId="11" xfId="0" applyNumberFormat="1" applyFont="1" applyFill="1" applyBorder="1" applyAlignment="1">
      <alignment horizontal="left" wrapText="1" indent="1"/>
    </xf>
    <xf numFmtId="164" fontId="26" fillId="41" borderId="11" xfId="0" applyNumberFormat="1" applyFont="1" applyFill="1" applyBorder="1" applyAlignment="1">
      <alignment horizontal="left" wrapText="1" indent="1"/>
    </xf>
    <xf numFmtId="0" fontId="21" fillId="36" borderId="11" xfId="0" applyFont="1" applyFill="1" applyBorder="1" applyAlignment="1">
      <alignment horizontal="left" wrapText="1" indent="1"/>
    </xf>
    <xf numFmtId="164" fontId="21" fillId="36" borderId="11" xfId="0" applyNumberFormat="1" applyFont="1" applyFill="1" applyBorder="1" applyAlignment="1">
      <alignment horizontal="right" wrapText="1" indent="1"/>
    </xf>
    <xf numFmtId="164" fontId="26" fillId="36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2"/>
    </xf>
    <xf numFmtId="164" fontId="21" fillId="33" borderId="11" xfId="0" applyNumberFormat="1" applyFont="1" applyFill="1" applyBorder="1" applyAlignment="1">
      <alignment horizontal="right" wrapText="1" indent="1"/>
    </xf>
    <xf numFmtId="164" fontId="26" fillId="33" borderId="11" xfId="0" applyNumberFormat="1" applyFont="1" applyFill="1" applyBorder="1" applyAlignment="1">
      <alignment horizontal="right" wrapText="1" indent="1"/>
    </xf>
    <xf numFmtId="164" fontId="26" fillId="37" borderId="11" xfId="0" applyNumberFormat="1" applyFont="1" applyFill="1" applyBorder="1" applyAlignment="1">
      <alignment horizontal="right" vertical="center" wrapText="1"/>
    </xf>
    <xf numFmtId="164" fontId="25" fillId="36" borderId="11" xfId="0" applyNumberFormat="1" applyFont="1" applyFill="1" applyBorder="1" applyAlignment="1">
      <alignment horizontal="right" wrapText="1" indent="1"/>
    </xf>
    <xf numFmtId="164" fontId="25" fillId="33" borderId="11" xfId="0" applyNumberFormat="1" applyFont="1" applyFill="1" applyBorder="1" applyAlignment="1">
      <alignment horizontal="right" wrapText="1" indent="1"/>
    </xf>
    <xf numFmtId="164" fontId="18" fillId="0" borderId="0" xfId="0" applyNumberFormat="1" applyFont="1" applyAlignment="1">
      <alignment horizontal="left" indent="1"/>
    </xf>
    <xf numFmtId="164" fontId="24" fillId="0" borderId="0" xfId="0" applyNumberFormat="1" applyFont="1" applyAlignment="1">
      <alignment horizontal="left" inden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>
      <alignment horizontal="left" wrapText="1"/>
    </xf>
    <xf numFmtId="0" fontId="35" fillId="0" borderId="0" xfId="0" applyNumberFormat="1" applyFont="1" applyFill="1" applyBorder="1" applyAlignment="1" applyProtection="1">
      <alignment wrapText="1"/>
    </xf>
    <xf numFmtId="0" fontId="31" fillId="0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horizontal="right" vertical="center"/>
    </xf>
    <xf numFmtId="0" fontId="37" fillId="0" borderId="14" xfId="0" quotePrefix="1" applyFont="1" applyBorder="1" applyAlignment="1">
      <alignment horizontal="left" wrapText="1"/>
    </xf>
    <xf numFmtId="0" fontId="37" fillId="0" borderId="15" xfId="0" quotePrefix="1" applyFont="1" applyBorder="1" applyAlignment="1">
      <alignment horizontal="left" wrapText="1"/>
    </xf>
    <xf numFmtId="0" fontId="37" fillId="0" borderId="15" xfId="0" quotePrefix="1" applyFont="1" applyBorder="1" applyAlignment="1">
      <alignment horizontal="center" wrapText="1"/>
    </xf>
    <xf numFmtId="0" fontId="37" fillId="0" borderId="15" xfId="0" quotePrefix="1" applyNumberFormat="1" applyFont="1" applyFill="1" applyBorder="1" applyAlignment="1" applyProtection="1">
      <alignment horizontal="left"/>
    </xf>
    <xf numFmtId="0" fontId="37" fillId="34" borderId="16" xfId="0" applyNumberFormat="1" applyFont="1" applyFill="1" applyBorder="1" applyAlignment="1" applyProtection="1">
      <alignment horizontal="center" vertical="center" wrapText="1"/>
    </xf>
    <xf numFmtId="4" fontId="37" fillId="35" borderId="16" xfId="0" applyNumberFormat="1" applyFont="1" applyFill="1" applyBorder="1" applyAlignment="1">
      <alignment horizontal="right"/>
    </xf>
    <xf numFmtId="4" fontId="37" fillId="0" borderId="16" xfId="0" applyNumberFormat="1" applyFont="1" applyFill="1" applyBorder="1" applyAlignment="1">
      <alignment horizontal="right"/>
    </xf>
    <xf numFmtId="0" fontId="38" fillId="35" borderId="14" xfId="0" applyFont="1" applyFill="1" applyBorder="1" applyAlignment="1">
      <alignment horizontal="left" vertical="center"/>
    </xf>
    <xf numFmtId="0" fontId="39" fillId="35" borderId="15" xfId="0" applyNumberFormat="1" applyFont="1" applyFill="1" applyBorder="1" applyAlignment="1" applyProtection="1">
      <alignment vertical="center"/>
    </xf>
    <xf numFmtId="4" fontId="37" fillId="0" borderId="16" xfId="0" applyNumberFormat="1" applyFont="1" applyFill="1" applyBorder="1" applyAlignment="1" applyProtection="1">
      <alignment horizontal="right" wrapText="1"/>
    </xf>
    <xf numFmtId="4" fontId="37" fillId="0" borderId="16" xfId="0" applyNumberFormat="1" applyFont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/>
    <xf numFmtId="0" fontId="38" fillId="34" borderId="14" xfId="0" quotePrefix="1" applyNumberFormat="1" applyFont="1" applyFill="1" applyBorder="1" applyAlignment="1" applyProtection="1">
      <alignment horizontal="left" vertical="center" wrapText="1"/>
    </xf>
    <xf numFmtId="0" fontId="39" fillId="34" borderId="15" xfId="0" applyNumberFormat="1" applyFont="1" applyFill="1" applyBorder="1" applyAlignment="1" applyProtection="1">
      <alignment vertical="center" wrapText="1"/>
    </xf>
    <xf numFmtId="4" fontId="37" fillId="34" borderId="16" xfId="0" applyNumberFormat="1" applyFont="1" applyFill="1" applyBorder="1" applyAlignment="1">
      <alignment horizontal="right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wrapText="1"/>
    </xf>
    <xf numFmtId="4" fontId="38" fillId="42" borderId="14" xfId="0" quotePrefix="1" applyNumberFormat="1" applyFont="1" applyFill="1" applyBorder="1" applyAlignment="1">
      <alignment horizontal="right"/>
    </xf>
    <xf numFmtId="4" fontId="38" fillId="42" borderId="16" xfId="0" applyNumberFormat="1" applyFont="1" applyFill="1" applyBorder="1" applyAlignment="1" applyProtection="1">
      <alignment horizontal="right" wrapText="1"/>
    </xf>
    <xf numFmtId="4" fontId="38" fillId="35" borderId="14" xfId="0" quotePrefix="1" applyNumberFormat="1" applyFont="1" applyFill="1" applyBorder="1" applyAlignment="1">
      <alignment horizontal="right"/>
    </xf>
    <xf numFmtId="4" fontId="38" fillId="35" borderId="16" xfId="0" quotePrefix="1" applyNumberFormat="1" applyFont="1" applyFill="1" applyBorder="1" applyAlignment="1">
      <alignment horizontal="right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quotePrefix="1" applyNumberFormat="1" applyFont="1" applyFill="1" applyBorder="1" applyAlignment="1" applyProtection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Border="1" applyAlignment="1" applyProtection="1"/>
    <xf numFmtId="0" fontId="38" fillId="0" borderId="14" xfId="0" quotePrefix="1" applyFont="1" applyBorder="1" applyAlignment="1">
      <alignment horizontal="left" wrapText="1"/>
    </xf>
    <xf numFmtId="0" fontId="38" fillId="0" borderId="15" xfId="0" quotePrefix="1" applyFont="1" applyBorder="1" applyAlignment="1">
      <alignment horizontal="left" wrapText="1"/>
    </xf>
    <xf numFmtId="0" fontId="38" fillId="0" borderId="15" xfId="0" quotePrefix="1" applyFont="1" applyBorder="1" applyAlignment="1">
      <alignment horizontal="center" wrapText="1"/>
    </xf>
    <xf numFmtId="0" fontId="38" fillId="0" borderId="15" xfId="0" quotePrefix="1" applyNumberFormat="1" applyFont="1" applyFill="1" applyBorder="1" applyAlignment="1" applyProtection="1">
      <alignment horizontal="left"/>
    </xf>
    <xf numFmtId="4" fontId="37" fillId="35" borderId="14" xfId="0" quotePrefix="1" applyNumberFormat="1" applyFont="1" applyFill="1" applyBorder="1" applyAlignment="1">
      <alignment horizontal="right"/>
    </xf>
    <xf numFmtId="4" fontId="37" fillId="35" borderId="16" xfId="0" quotePrefix="1" applyNumberFormat="1" applyFont="1" applyFill="1" applyBorder="1" applyAlignment="1">
      <alignment horizontal="right"/>
    </xf>
    <xf numFmtId="0" fontId="44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38" fillId="35" borderId="14" xfId="0" quotePrefix="1" applyNumberFormat="1" applyFont="1" applyFill="1" applyBorder="1" applyAlignment="1" applyProtection="1">
      <alignment horizontal="left" vertical="center" wrapText="1"/>
    </xf>
    <xf numFmtId="0" fontId="39" fillId="35" borderId="15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wrapText="1"/>
    </xf>
    <xf numFmtId="0" fontId="38" fillId="42" borderId="14" xfId="0" applyNumberFormat="1" applyFont="1" applyFill="1" applyBorder="1" applyAlignment="1" applyProtection="1">
      <alignment horizontal="left" vertical="center" wrapText="1"/>
    </xf>
    <xf numFmtId="0" fontId="38" fillId="42" borderId="15" xfId="0" applyNumberFormat="1" applyFont="1" applyFill="1" applyBorder="1" applyAlignment="1" applyProtection="1">
      <alignment horizontal="left" vertical="center" wrapText="1"/>
    </xf>
    <xf numFmtId="0" fontId="38" fillId="42" borderId="17" xfId="0" applyNumberFormat="1" applyFont="1" applyFill="1" applyBorder="1" applyAlignment="1" applyProtection="1">
      <alignment horizontal="left" vertical="center" wrapText="1"/>
    </xf>
    <xf numFmtId="0" fontId="38" fillId="35" borderId="14" xfId="0" applyNumberFormat="1" applyFont="1" applyFill="1" applyBorder="1" applyAlignment="1" applyProtection="1">
      <alignment horizontal="left" vertical="center" wrapText="1"/>
    </xf>
    <xf numFmtId="0" fontId="38" fillId="35" borderId="15" xfId="0" applyNumberFormat="1" applyFont="1" applyFill="1" applyBorder="1" applyAlignment="1" applyProtection="1">
      <alignment horizontal="left" vertical="center" wrapText="1"/>
    </xf>
    <xf numFmtId="0" fontId="38" fillId="35" borderId="17" xfId="0" applyNumberFormat="1" applyFont="1" applyFill="1" applyBorder="1" applyAlignment="1" applyProtection="1">
      <alignment horizontal="left" vertical="center" wrapText="1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8" fillId="0" borderId="14" xfId="0" quotePrefix="1" applyFont="1" applyBorder="1" applyAlignment="1">
      <alignment horizontal="left" vertical="center"/>
    </xf>
    <xf numFmtId="0" fontId="39" fillId="0" borderId="15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 wrapText="1"/>
    </xf>
    <xf numFmtId="0" fontId="39" fillId="35" borderId="15" xfId="0" applyNumberFormat="1" applyFont="1" applyFill="1" applyBorder="1" applyAlignment="1" applyProtection="1">
      <alignment vertical="center"/>
    </xf>
    <xf numFmtId="0" fontId="38" fillId="0" borderId="14" xfId="0" applyNumberFormat="1" applyFont="1" applyFill="1" applyBorder="1" applyAlignment="1" applyProtection="1">
      <alignment horizontal="left" vertical="center" wrapText="1"/>
    </xf>
    <xf numFmtId="0" fontId="39" fillId="0" borderId="15" xfId="0" applyNumberFormat="1" applyFont="1" applyFill="1" applyBorder="1" applyAlignment="1" applyProtection="1">
      <alignment vertical="center" wrapText="1"/>
    </xf>
    <xf numFmtId="0" fontId="38" fillId="0" borderId="14" xfId="0" quotePrefix="1" applyFont="1" applyFill="1" applyBorder="1" applyAlignment="1">
      <alignment horizontal="left" vertical="center"/>
    </xf>
    <xf numFmtId="0" fontId="38" fillId="0" borderId="14" xfId="0" quotePrefix="1" applyNumberFormat="1" applyFont="1" applyFill="1" applyBorder="1" applyAlignment="1" applyProtection="1">
      <alignment horizontal="left" vertical="center" wrapText="1"/>
    </xf>
    <xf numFmtId="0" fontId="2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sqref="A1:J1"/>
    </sheetView>
  </sheetViews>
  <sheetFormatPr defaultRowHeight="15" x14ac:dyDescent="0.25"/>
  <cols>
    <col min="5" max="5" width="26.28515625" customWidth="1"/>
    <col min="6" max="7" width="17.7109375" customWidth="1"/>
    <col min="8" max="8" width="16.7109375" customWidth="1"/>
    <col min="9" max="9" width="16" customWidth="1"/>
    <col min="10" max="10" width="18.42578125" customWidth="1"/>
  </cols>
  <sheetData>
    <row r="1" spans="1:10" ht="42" customHeight="1" x14ac:dyDescent="0.25">
      <c r="A1" s="118" t="s">
        <v>61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15.75" x14ac:dyDescent="0.25">
      <c r="A3" s="118" t="s">
        <v>62</v>
      </c>
      <c r="B3" s="118"/>
      <c r="C3" s="118"/>
      <c r="D3" s="118"/>
      <c r="E3" s="118"/>
      <c r="F3" s="118"/>
      <c r="G3" s="118"/>
      <c r="H3" s="118"/>
      <c r="I3" s="131"/>
      <c r="J3" s="131"/>
    </row>
    <row r="4" spans="1:10" ht="18" x14ac:dyDescent="0.25">
      <c r="A4" s="73"/>
      <c r="B4" s="73"/>
      <c r="C4" s="73"/>
      <c r="D4" s="73"/>
      <c r="E4" s="73"/>
      <c r="F4" s="73"/>
      <c r="G4" s="73"/>
      <c r="H4" s="73"/>
      <c r="I4" s="74"/>
      <c r="J4" s="74"/>
    </row>
    <row r="5" spans="1:10" ht="15.75" x14ac:dyDescent="0.25">
      <c r="A5" s="118" t="s">
        <v>63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ht="18" x14ac:dyDescent="0.25">
      <c r="A6" s="75"/>
      <c r="B6" s="76"/>
      <c r="C6" s="76"/>
      <c r="D6" s="76"/>
      <c r="E6" s="77"/>
      <c r="F6" s="78"/>
      <c r="G6" s="78"/>
      <c r="H6" s="78"/>
      <c r="I6" s="78"/>
      <c r="J6" s="79" t="s">
        <v>64</v>
      </c>
    </row>
    <row r="7" spans="1:10" ht="25.5" x14ac:dyDescent="0.25">
      <c r="A7" s="80"/>
      <c r="B7" s="81"/>
      <c r="C7" s="81"/>
      <c r="D7" s="82"/>
      <c r="E7" s="83"/>
      <c r="F7" s="84" t="s">
        <v>65</v>
      </c>
      <c r="G7" s="84" t="s">
        <v>0</v>
      </c>
      <c r="H7" s="84" t="s">
        <v>66</v>
      </c>
      <c r="I7" s="84" t="s">
        <v>67</v>
      </c>
      <c r="J7" s="84" t="s">
        <v>68</v>
      </c>
    </row>
    <row r="8" spans="1:10" x14ac:dyDescent="0.25">
      <c r="A8" s="123" t="s">
        <v>69</v>
      </c>
      <c r="B8" s="117"/>
      <c r="C8" s="117"/>
      <c r="D8" s="117"/>
      <c r="E8" s="132"/>
      <c r="F8" s="85">
        <f>F9+F10</f>
        <v>670945.19999999995</v>
      </c>
      <c r="G8" s="85">
        <f>G9+G10</f>
        <v>779785</v>
      </c>
      <c r="H8" s="85">
        <f>H9+H10</f>
        <v>760073</v>
      </c>
      <c r="I8" s="85">
        <f>I9+I10</f>
        <v>760073</v>
      </c>
      <c r="J8" s="85">
        <f>J9+J10</f>
        <v>760073</v>
      </c>
    </row>
    <row r="9" spans="1:10" x14ac:dyDescent="0.25">
      <c r="A9" s="133" t="s">
        <v>70</v>
      </c>
      <c r="B9" s="134"/>
      <c r="C9" s="134"/>
      <c r="D9" s="134"/>
      <c r="E9" s="130"/>
      <c r="F9" s="86">
        <v>670945.19999999995</v>
      </c>
      <c r="G9" s="86">
        <v>779785</v>
      </c>
      <c r="H9" s="86">
        <v>760073</v>
      </c>
      <c r="I9" s="86">
        <v>760073</v>
      </c>
      <c r="J9" s="86">
        <v>760073</v>
      </c>
    </row>
    <row r="10" spans="1:10" x14ac:dyDescent="0.25">
      <c r="A10" s="135" t="s">
        <v>71</v>
      </c>
      <c r="B10" s="130"/>
      <c r="C10" s="130"/>
      <c r="D10" s="130"/>
      <c r="E10" s="130"/>
      <c r="F10" s="86">
        <v>0</v>
      </c>
      <c r="G10" s="86">
        <v>0</v>
      </c>
      <c r="H10" s="86">
        <v>0</v>
      </c>
      <c r="I10" s="86">
        <v>0</v>
      </c>
      <c r="J10" s="86">
        <v>0</v>
      </c>
    </row>
    <row r="11" spans="1:10" x14ac:dyDescent="0.25">
      <c r="A11" s="87" t="s">
        <v>72</v>
      </c>
      <c r="B11" s="88"/>
      <c r="C11" s="88"/>
      <c r="D11" s="88"/>
      <c r="E11" s="88"/>
      <c r="F11" s="85">
        <f>F12+F13</f>
        <v>669234.75</v>
      </c>
      <c r="G11" s="85">
        <f>G12+G13</f>
        <v>783479.21</v>
      </c>
      <c r="H11" s="85">
        <f>H12+H13</f>
        <v>761673</v>
      </c>
      <c r="I11" s="85">
        <f>I12+I13</f>
        <v>760073</v>
      </c>
      <c r="J11" s="85">
        <f>J12+J13</f>
        <v>760073</v>
      </c>
    </row>
    <row r="12" spans="1:10" x14ac:dyDescent="0.25">
      <c r="A12" s="136" t="s">
        <v>73</v>
      </c>
      <c r="B12" s="134"/>
      <c r="C12" s="134"/>
      <c r="D12" s="134"/>
      <c r="E12" s="134"/>
      <c r="F12" s="86">
        <v>666846.5</v>
      </c>
      <c r="G12" s="86">
        <v>770613.26</v>
      </c>
      <c r="H12" s="86">
        <v>757463</v>
      </c>
      <c r="I12" s="86">
        <v>756863</v>
      </c>
      <c r="J12" s="89">
        <v>756863</v>
      </c>
    </row>
    <row r="13" spans="1:10" x14ac:dyDescent="0.25">
      <c r="A13" s="129" t="s">
        <v>74</v>
      </c>
      <c r="B13" s="130"/>
      <c r="C13" s="130"/>
      <c r="D13" s="130"/>
      <c r="E13" s="130"/>
      <c r="F13" s="90">
        <v>2388.25</v>
      </c>
      <c r="G13" s="90">
        <v>12865.95</v>
      </c>
      <c r="H13" s="90">
        <v>4210</v>
      </c>
      <c r="I13" s="90">
        <v>3210</v>
      </c>
      <c r="J13" s="89">
        <v>3210</v>
      </c>
    </row>
    <row r="14" spans="1:10" x14ac:dyDescent="0.25">
      <c r="A14" s="116" t="s">
        <v>75</v>
      </c>
      <c r="B14" s="117"/>
      <c r="C14" s="117"/>
      <c r="D14" s="117"/>
      <c r="E14" s="117"/>
      <c r="F14" s="85">
        <f>F8-F11</f>
        <v>1710.4499999999534</v>
      </c>
      <c r="G14" s="85">
        <f>G8-G11</f>
        <v>-3694.2099999999627</v>
      </c>
      <c r="H14" s="85">
        <f>H8-H11</f>
        <v>-1600</v>
      </c>
      <c r="I14" s="85">
        <f>I8-I11</f>
        <v>0</v>
      </c>
      <c r="J14" s="85">
        <f>J8-J11</f>
        <v>0</v>
      </c>
    </row>
    <row r="15" spans="1:10" ht="18" x14ac:dyDescent="0.25">
      <c r="A15" s="73"/>
      <c r="B15" s="91"/>
      <c r="C15" s="91"/>
      <c r="D15" s="91"/>
      <c r="E15" s="91"/>
      <c r="F15" s="91"/>
      <c r="G15" s="91"/>
      <c r="H15" s="92"/>
      <c r="I15" s="92"/>
      <c r="J15" s="92"/>
    </row>
    <row r="16" spans="1:10" ht="15.75" x14ac:dyDescent="0.25">
      <c r="A16" s="118" t="s">
        <v>76</v>
      </c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0" ht="18" x14ac:dyDescent="0.25">
      <c r="A17" s="73"/>
      <c r="B17" s="91"/>
      <c r="C17" s="91"/>
      <c r="D17" s="91"/>
      <c r="E17" s="91"/>
      <c r="F17" s="91"/>
      <c r="G17" s="91"/>
      <c r="H17" s="92"/>
      <c r="I17" s="92"/>
      <c r="J17" s="92"/>
    </row>
    <row r="18" spans="1:10" ht="25.5" x14ac:dyDescent="0.25">
      <c r="A18" s="80"/>
      <c r="B18" s="81"/>
      <c r="C18" s="81"/>
      <c r="D18" s="82"/>
      <c r="E18" s="83"/>
      <c r="F18" s="84" t="s">
        <v>65</v>
      </c>
      <c r="G18" s="84" t="s">
        <v>0</v>
      </c>
      <c r="H18" s="84" t="s">
        <v>66</v>
      </c>
      <c r="I18" s="84" t="s">
        <v>67</v>
      </c>
      <c r="J18" s="84" t="s">
        <v>68</v>
      </c>
    </row>
    <row r="19" spans="1:10" x14ac:dyDescent="0.25">
      <c r="A19" s="129" t="s">
        <v>77</v>
      </c>
      <c r="B19" s="130"/>
      <c r="C19" s="130"/>
      <c r="D19" s="130"/>
      <c r="E19" s="130"/>
      <c r="F19" s="90"/>
      <c r="G19" s="90"/>
      <c r="H19" s="90"/>
      <c r="I19" s="90"/>
      <c r="J19" s="89"/>
    </row>
    <row r="20" spans="1:10" x14ac:dyDescent="0.25">
      <c r="A20" s="129" t="s">
        <v>78</v>
      </c>
      <c r="B20" s="130"/>
      <c r="C20" s="130"/>
      <c r="D20" s="130"/>
      <c r="E20" s="130"/>
      <c r="F20" s="90"/>
      <c r="G20" s="90"/>
      <c r="H20" s="90"/>
      <c r="I20" s="90"/>
      <c r="J20" s="89"/>
    </row>
    <row r="21" spans="1:10" x14ac:dyDescent="0.25">
      <c r="A21" s="116" t="s">
        <v>79</v>
      </c>
      <c r="B21" s="117"/>
      <c r="C21" s="117"/>
      <c r="D21" s="117"/>
      <c r="E21" s="117"/>
      <c r="F21" s="85">
        <f>F19-F20</f>
        <v>0</v>
      </c>
      <c r="G21" s="85">
        <f>G19-G20</f>
        <v>0</v>
      </c>
      <c r="H21" s="85">
        <f>H19-H20</f>
        <v>0</v>
      </c>
      <c r="I21" s="85">
        <f>I19-I20</f>
        <v>0</v>
      </c>
      <c r="J21" s="85">
        <f>J19-J20</f>
        <v>0</v>
      </c>
    </row>
    <row r="22" spans="1:10" x14ac:dyDescent="0.25">
      <c r="A22" s="93"/>
      <c r="B22" s="94"/>
      <c r="C22" s="94"/>
      <c r="D22" s="94"/>
      <c r="E22" s="94"/>
      <c r="F22" s="95"/>
      <c r="G22" s="95"/>
      <c r="H22" s="95"/>
      <c r="I22" s="95"/>
      <c r="J22" s="95"/>
    </row>
    <row r="23" spans="1:10" x14ac:dyDescent="0.25">
      <c r="A23" s="116" t="s">
        <v>80</v>
      </c>
      <c r="B23" s="117"/>
      <c r="C23" s="117"/>
      <c r="D23" s="117"/>
      <c r="E23" s="117"/>
      <c r="F23" s="85">
        <f>F14+F21</f>
        <v>1710.4499999999534</v>
      </c>
      <c r="G23" s="85">
        <f>G14+G21</f>
        <v>-3694.2099999999627</v>
      </c>
      <c r="H23" s="85">
        <f>H14+H21</f>
        <v>-1600</v>
      </c>
      <c r="I23" s="85">
        <f>I14+I21</f>
        <v>0</v>
      </c>
      <c r="J23" s="85">
        <f>J14+J21</f>
        <v>0</v>
      </c>
    </row>
    <row r="24" spans="1:10" ht="18" x14ac:dyDescent="0.25">
      <c r="A24" s="96"/>
      <c r="B24" s="91"/>
      <c r="C24" s="91"/>
      <c r="D24" s="91"/>
      <c r="E24" s="91"/>
      <c r="F24" s="91"/>
      <c r="G24" s="91"/>
      <c r="H24" s="92"/>
      <c r="I24" s="92"/>
      <c r="J24" s="92"/>
    </row>
    <row r="25" spans="1:10" ht="15.75" x14ac:dyDescent="0.25">
      <c r="A25" s="118" t="s">
        <v>81</v>
      </c>
      <c r="B25" s="119"/>
      <c r="C25" s="119"/>
      <c r="D25" s="119"/>
      <c r="E25" s="119"/>
      <c r="F25" s="119"/>
      <c r="G25" s="119"/>
      <c r="H25" s="119"/>
      <c r="I25" s="119"/>
      <c r="J25" s="119"/>
    </row>
    <row r="26" spans="1:10" ht="15.75" x14ac:dyDescent="0.25">
      <c r="A26" s="97"/>
      <c r="B26" s="98"/>
      <c r="C26" s="98"/>
      <c r="D26" s="98"/>
      <c r="E26" s="98"/>
      <c r="F26" s="98"/>
      <c r="G26" s="98"/>
      <c r="H26" s="98"/>
      <c r="I26" s="98"/>
      <c r="J26" s="98"/>
    </row>
    <row r="27" spans="1:10" ht="25.5" x14ac:dyDescent="0.25">
      <c r="A27" s="80"/>
      <c r="B27" s="81"/>
      <c r="C27" s="81"/>
      <c r="D27" s="82"/>
      <c r="E27" s="83"/>
      <c r="F27" s="84" t="s">
        <v>65</v>
      </c>
      <c r="G27" s="84" t="s">
        <v>0</v>
      </c>
      <c r="H27" s="84" t="s">
        <v>66</v>
      </c>
      <c r="I27" s="84" t="s">
        <v>67</v>
      </c>
      <c r="J27" s="84" t="s">
        <v>68</v>
      </c>
    </row>
    <row r="28" spans="1:10" ht="15" customHeight="1" x14ac:dyDescent="0.25">
      <c r="A28" s="120" t="s">
        <v>82</v>
      </c>
      <c r="B28" s="121"/>
      <c r="C28" s="121"/>
      <c r="D28" s="121"/>
      <c r="E28" s="122"/>
      <c r="F28" s="99">
        <v>1983.76</v>
      </c>
      <c r="G28" s="99">
        <v>3694.21</v>
      </c>
      <c r="H28" s="99">
        <v>1600</v>
      </c>
      <c r="I28" s="99">
        <v>0</v>
      </c>
      <c r="J28" s="100">
        <v>0</v>
      </c>
    </row>
    <row r="29" spans="1:10" ht="15" customHeight="1" x14ac:dyDescent="0.25">
      <c r="A29" s="116" t="s">
        <v>83</v>
      </c>
      <c r="B29" s="117"/>
      <c r="C29" s="117"/>
      <c r="D29" s="117"/>
      <c r="E29" s="117"/>
      <c r="F29" s="101">
        <v>0</v>
      </c>
      <c r="G29" s="101">
        <v>0</v>
      </c>
      <c r="H29" s="101">
        <v>0</v>
      </c>
      <c r="I29" s="101">
        <f>I23+I28</f>
        <v>0</v>
      </c>
      <c r="J29" s="102">
        <f>J23+J28</f>
        <v>0</v>
      </c>
    </row>
    <row r="30" spans="1:10" ht="45" customHeight="1" x14ac:dyDescent="0.25">
      <c r="A30" s="123" t="s">
        <v>84</v>
      </c>
      <c r="B30" s="124"/>
      <c r="C30" s="124"/>
      <c r="D30" s="124"/>
      <c r="E30" s="125"/>
      <c r="F30" s="101">
        <v>3694.21</v>
      </c>
      <c r="G30" s="101">
        <f>G14+G21+G28-G29</f>
        <v>3.7289282772690058E-11</v>
      </c>
      <c r="H30" s="101">
        <v>0</v>
      </c>
      <c r="I30" s="101">
        <f>I14+I21+I28-I29</f>
        <v>0</v>
      </c>
      <c r="J30" s="102">
        <f>J14+J21+J28-J29</f>
        <v>0</v>
      </c>
    </row>
    <row r="31" spans="1:10" ht="15.75" x14ac:dyDescent="0.25">
      <c r="A31" s="103"/>
      <c r="B31" s="104"/>
      <c r="C31" s="104"/>
      <c r="D31" s="104"/>
      <c r="E31" s="104"/>
      <c r="F31" s="104"/>
      <c r="G31" s="104"/>
      <c r="H31" s="104"/>
      <c r="I31" s="104"/>
      <c r="J31" s="104"/>
    </row>
    <row r="32" spans="1:10" ht="15.75" x14ac:dyDescent="0.25">
      <c r="A32" s="126" t="s">
        <v>85</v>
      </c>
      <c r="B32" s="126"/>
      <c r="C32" s="126"/>
      <c r="D32" s="126"/>
      <c r="E32" s="126"/>
      <c r="F32" s="126"/>
      <c r="G32" s="126"/>
      <c r="H32" s="126"/>
      <c r="I32" s="126"/>
      <c r="J32" s="126"/>
    </row>
    <row r="33" spans="1:10" ht="18" x14ac:dyDescent="0.25">
      <c r="A33" s="105"/>
      <c r="B33" s="106"/>
      <c r="C33" s="106"/>
      <c r="D33" s="106"/>
      <c r="E33" s="106"/>
      <c r="F33" s="106"/>
      <c r="G33" s="106"/>
      <c r="H33" s="107"/>
      <c r="I33" s="107"/>
      <c r="J33" s="107"/>
    </row>
    <row r="34" spans="1:10" ht="25.5" x14ac:dyDescent="0.25">
      <c r="A34" s="108"/>
      <c r="B34" s="109"/>
      <c r="C34" s="109"/>
      <c r="D34" s="110"/>
      <c r="E34" s="111"/>
      <c r="F34" s="84" t="s">
        <v>65</v>
      </c>
      <c r="G34" s="84" t="s">
        <v>0</v>
      </c>
      <c r="H34" s="84" t="s">
        <v>66</v>
      </c>
      <c r="I34" s="84" t="s">
        <v>67</v>
      </c>
      <c r="J34" s="84" t="s">
        <v>68</v>
      </c>
    </row>
    <row r="35" spans="1:10" x14ac:dyDescent="0.25">
      <c r="A35" s="120" t="s">
        <v>82</v>
      </c>
      <c r="B35" s="121"/>
      <c r="C35" s="121"/>
      <c r="D35" s="121"/>
      <c r="E35" s="122"/>
      <c r="F35" s="99">
        <v>0</v>
      </c>
      <c r="G35" s="99">
        <f>F38</f>
        <v>0</v>
      </c>
      <c r="H35" s="99">
        <f>G38</f>
        <v>0</v>
      </c>
      <c r="I35" s="99">
        <f>H38</f>
        <v>0</v>
      </c>
      <c r="J35" s="100">
        <f>I38</f>
        <v>0</v>
      </c>
    </row>
    <row r="36" spans="1:10" ht="28.5" customHeight="1" x14ac:dyDescent="0.25">
      <c r="A36" s="120" t="s">
        <v>86</v>
      </c>
      <c r="B36" s="121"/>
      <c r="C36" s="121"/>
      <c r="D36" s="121"/>
      <c r="E36" s="122"/>
      <c r="F36" s="99">
        <v>0</v>
      </c>
      <c r="G36" s="99">
        <v>0</v>
      </c>
      <c r="H36" s="99">
        <v>0</v>
      </c>
      <c r="I36" s="99">
        <v>0</v>
      </c>
      <c r="J36" s="100">
        <v>0</v>
      </c>
    </row>
    <row r="37" spans="1:10" x14ac:dyDescent="0.25">
      <c r="A37" s="120" t="s">
        <v>87</v>
      </c>
      <c r="B37" s="127"/>
      <c r="C37" s="127"/>
      <c r="D37" s="127"/>
      <c r="E37" s="128"/>
      <c r="F37" s="99">
        <v>0</v>
      </c>
      <c r="G37" s="99">
        <v>0</v>
      </c>
      <c r="H37" s="99">
        <v>0</v>
      </c>
      <c r="I37" s="99">
        <v>0</v>
      </c>
      <c r="J37" s="100">
        <v>0</v>
      </c>
    </row>
    <row r="38" spans="1:10" ht="15" customHeight="1" x14ac:dyDescent="0.25">
      <c r="A38" s="116" t="s">
        <v>83</v>
      </c>
      <c r="B38" s="117"/>
      <c r="C38" s="117"/>
      <c r="D38" s="117"/>
      <c r="E38" s="117"/>
      <c r="F38" s="112">
        <f>F35-F36+F37</f>
        <v>0</v>
      </c>
      <c r="G38" s="112">
        <f>G35-G36+G37</f>
        <v>0</v>
      </c>
      <c r="H38" s="112">
        <f>H35-H36+H37</f>
        <v>0</v>
      </c>
      <c r="I38" s="112">
        <f>I35-I36+I37</f>
        <v>0</v>
      </c>
      <c r="J38" s="113">
        <f>J35-J36+J37</f>
        <v>0</v>
      </c>
    </row>
    <row r="39" spans="1:10" ht="17.25" customHeight="1" x14ac:dyDescent="0.25"/>
    <row r="40" spans="1:10" x14ac:dyDescent="0.25">
      <c r="A40" s="114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40:J40"/>
    <mergeCell ref="A21:E21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workbookViewId="0">
      <selection activeCell="B18" sqref="B18"/>
    </sheetView>
  </sheetViews>
  <sheetFormatPr defaultColWidth="9.140625" defaultRowHeight="12" x14ac:dyDescent="0.2"/>
  <cols>
    <col min="1" max="1" width="36.5703125" style="1" bestFit="1" customWidth="1"/>
    <col min="2" max="2" width="16" style="71" customWidth="1"/>
    <col min="3" max="4" width="14.85546875" style="72" bestFit="1" customWidth="1"/>
    <col min="5" max="5" width="15.42578125" style="72" customWidth="1"/>
    <col min="6" max="6" width="14.7109375" style="72" customWidth="1"/>
    <col min="7" max="16384" width="9.140625" style="1"/>
  </cols>
  <sheetData>
    <row r="1" spans="1:6" ht="36.75" customHeight="1" thickBot="1" x14ac:dyDescent="0.2">
      <c r="A1" s="137" t="s">
        <v>54</v>
      </c>
      <c r="B1" s="138"/>
      <c r="C1" s="138"/>
      <c r="D1" s="138"/>
      <c r="E1" s="138"/>
      <c r="F1" s="138"/>
    </row>
    <row r="2" spans="1:6" s="39" customFormat="1" ht="28.5" customHeight="1" thickBot="1" x14ac:dyDescent="0.2">
      <c r="A2" s="37" t="s">
        <v>46</v>
      </c>
      <c r="B2" s="58" t="s">
        <v>47</v>
      </c>
      <c r="C2" s="58" t="s">
        <v>0</v>
      </c>
      <c r="D2" s="58" t="s">
        <v>1</v>
      </c>
      <c r="E2" s="58" t="s">
        <v>2</v>
      </c>
      <c r="F2" s="58" t="s">
        <v>3</v>
      </c>
    </row>
    <row r="3" spans="1:6" s="2" customFormat="1" ht="16.5" customHeight="1" x14ac:dyDescent="0.2">
      <c r="A3" s="59" t="s">
        <v>48</v>
      </c>
      <c r="B3" s="60"/>
      <c r="C3" s="61"/>
      <c r="D3" s="61"/>
      <c r="E3" s="61"/>
      <c r="F3" s="61"/>
    </row>
    <row r="4" spans="1:6" s="2" customFormat="1" ht="12.75" x14ac:dyDescent="0.2">
      <c r="A4" s="62" t="s">
        <v>55</v>
      </c>
      <c r="B4" s="63">
        <v>670945.19999999995</v>
      </c>
      <c r="C4" s="64">
        <v>779785</v>
      </c>
      <c r="D4" s="64">
        <v>760073</v>
      </c>
      <c r="E4" s="64">
        <v>760073</v>
      </c>
      <c r="F4" s="64">
        <v>760073</v>
      </c>
    </row>
    <row r="5" spans="1:6" s="2" customFormat="1" ht="25.5" x14ac:dyDescent="0.2">
      <c r="A5" s="65" t="s">
        <v>56</v>
      </c>
      <c r="B5" s="66">
        <v>613343.56999999995</v>
      </c>
      <c r="C5" s="67">
        <v>720429.44</v>
      </c>
      <c r="D5" s="67">
        <v>704370</v>
      </c>
      <c r="E5" s="67">
        <v>704370</v>
      </c>
      <c r="F5" s="67">
        <v>704370</v>
      </c>
    </row>
    <row r="6" spans="1:6" s="2" customFormat="1" ht="12.75" x14ac:dyDescent="0.2">
      <c r="A6" s="65" t="s">
        <v>57</v>
      </c>
      <c r="B6" s="66">
        <v>3.05</v>
      </c>
      <c r="C6" s="67">
        <v>3</v>
      </c>
      <c r="D6" s="67">
        <v>3</v>
      </c>
      <c r="E6" s="67">
        <v>3</v>
      </c>
      <c r="F6" s="67">
        <v>3</v>
      </c>
    </row>
    <row r="7" spans="1:6" s="2" customFormat="1" ht="38.25" x14ac:dyDescent="0.2">
      <c r="A7" s="65" t="s">
        <v>58</v>
      </c>
      <c r="B7" s="66">
        <v>12758.3</v>
      </c>
      <c r="C7" s="67">
        <v>15500</v>
      </c>
      <c r="D7" s="67">
        <v>15500</v>
      </c>
      <c r="E7" s="67">
        <v>15500</v>
      </c>
      <c r="F7" s="67">
        <v>15500</v>
      </c>
    </row>
    <row r="8" spans="1:6" s="2" customFormat="1" ht="51" x14ac:dyDescent="0.2">
      <c r="A8" s="65" t="s">
        <v>59</v>
      </c>
      <c r="B8" s="66">
        <v>2889.4</v>
      </c>
      <c r="C8" s="67">
        <v>3800</v>
      </c>
      <c r="D8" s="67">
        <v>3800</v>
      </c>
      <c r="E8" s="67">
        <v>3800</v>
      </c>
      <c r="F8" s="67">
        <v>3800</v>
      </c>
    </row>
    <row r="9" spans="1:6" s="2" customFormat="1" ht="38.25" x14ac:dyDescent="0.2">
      <c r="A9" s="65" t="s">
        <v>60</v>
      </c>
      <c r="B9" s="66">
        <v>41950.879999999997</v>
      </c>
      <c r="C9" s="67">
        <v>40052.559999999998</v>
      </c>
      <c r="D9" s="67">
        <v>36400</v>
      </c>
      <c r="E9" s="67">
        <v>36400</v>
      </c>
      <c r="F9" s="67">
        <v>36400</v>
      </c>
    </row>
    <row r="10" spans="1:6" s="15" customFormat="1" ht="18.75" customHeight="1" x14ac:dyDescent="0.25">
      <c r="A10" s="14" t="s">
        <v>53</v>
      </c>
      <c r="B10" s="12">
        <v>670945.19999999995</v>
      </c>
      <c r="C10" s="68">
        <v>779785</v>
      </c>
      <c r="D10" s="68">
        <v>760073</v>
      </c>
      <c r="E10" s="68">
        <v>760073</v>
      </c>
      <c r="F10" s="68">
        <v>760073</v>
      </c>
    </row>
    <row r="11" spans="1:6" s="2" customFormat="1" ht="12.75" x14ac:dyDescent="0.2">
      <c r="A11" s="62" t="s">
        <v>15</v>
      </c>
      <c r="B11" s="63">
        <v>666846.5</v>
      </c>
      <c r="C11" s="64">
        <v>770613.26</v>
      </c>
      <c r="D11" s="64">
        <v>757463</v>
      </c>
      <c r="E11" s="69">
        <v>756863</v>
      </c>
      <c r="F11" s="64">
        <v>756863</v>
      </c>
    </row>
    <row r="12" spans="1:6" s="2" customFormat="1" ht="12.75" x14ac:dyDescent="0.2">
      <c r="A12" s="65" t="s">
        <v>21</v>
      </c>
      <c r="B12" s="66">
        <v>561873.99</v>
      </c>
      <c r="C12" s="67">
        <v>666100</v>
      </c>
      <c r="D12" s="67">
        <v>651000</v>
      </c>
      <c r="E12" s="70">
        <v>651000</v>
      </c>
      <c r="F12" s="67">
        <v>651000</v>
      </c>
    </row>
    <row r="13" spans="1:6" s="2" customFormat="1" ht="12.75" x14ac:dyDescent="0.2">
      <c r="A13" s="65" t="s">
        <v>16</v>
      </c>
      <c r="B13" s="66">
        <v>99692.29</v>
      </c>
      <c r="C13" s="67">
        <v>98757.52</v>
      </c>
      <c r="D13" s="67">
        <v>100648</v>
      </c>
      <c r="E13" s="70">
        <v>100048</v>
      </c>
      <c r="F13" s="67">
        <v>100048</v>
      </c>
    </row>
    <row r="14" spans="1:6" s="2" customFormat="1" ht="12.75" x14ac:dyDescent="0.2">
      <c r="A14" s="65" t="s">
        <v>17</v>
      </c>
      <c r="B14" s="66">
        <v>100.83</v>
      </c>
      <c r="C14" s="67">
        <v>115</v>
      </c>
      <c r="D14" s="67">
        <v>115</v>
      </c>
      <c r="E14" s="70">
        <v>115</v>
      </c>
      <c r="F14" s="67">
        <v>115</v>
      </c>
    </row>
    <row r="15" spans="1:6" s="2" customFormat="1" ht="38.25" x14ac:dyDescent="0.2">
      <c r="A15" s="65" t="s">
        <v>22</v>
      </c>
      <c r="B15" s="66">
        <v>5047</v>
      </c>
      <c r="C15" s="67">
        <v>5447.24</v>
      </c>
      <c r="D15" s="67">
        <v>5500</v>
      </c>
      <c r="E15" s="70">
        <v>5500</v>
      </c>
      <c r="F15" s="67">
        <v>5500</v>
      </c>
    </row>
    <row r="16" spans="1:6" s="2" customFormat="1" ht="12.75" x14ac:dyDescent="0.2">
      <c r="A16" s="65" t="s">
        <v>39</v>
      </c>
      <c r="B16" s="66">
        <v>132.38999999999999</v>
      </c>
      <c r="C16" s="67">
        <v>193.5</v>
      </c>
      <c r="D16" s="67">
        <v>200</v>
      </c>
      <c r="E16" s="70">
        <v>200</v>
      </c>
      <c r="F16" s="67">
        <v>200</v>
      </c>
    </row>
    <row r="17" spans="1:6" s="2" customFormat="1" ht="25.5" x14ac:dyDescent="0.2">
      <c r="A17" s="62" t="s">
        <v>26</v>
      </c>
      <c r="B17" s="63">
        <v>2388.25</v>
      </c>
      <c r="C17" s="64">
        <v>12865.95</v>
      </c>
      <c r="D17" s="64">
        <v>4210</v>
      </c>
      <c r="E17" s="69">
        <v>3210</v>
      </c>
      <c r="F17" s="64">
        <v>3210</v>
      </c>
    </row>
    <row r="18" spans="1:6" s="2" customFormat="1" ht="25.5" x14ac:dyDescent="0.2">
      <c r="A18" s="65" t="s">
        <v>27</v>
      </c>
      <c r="B18" s="66">
        <v>2388.25</v>
      </c>
      <c r="C18" s="67">
        <v>12865.95</v>
      </c>
      <c r="D18" s="67">
        <v>4210</v>
      </c>
      <c r="E18" s="70">
        <v>3210</v>
      </c>
      <c r="F18" s="67">
        <v>3210</v>
      </c>
    </row>
    <row r="19" spans="1:6" s="2" customFormat="1" ht="18.75" customHeight="1" x14ac:dyDescent="0.15">
      <c r="A19" s="14" t="s">
        <v>43</v>
      </c>
      <c r="B19" s="12">
        <v>669234.75</v>
      </c>
      <c r="C19" s="68">
        <v>783479.21</v>
      </c>
      <c r="D19" s="68">
        <v>761673</v>
      </c>
      <c r="E19" s="68">
        <v>760073</v>
      </c>
      <c r="F19" s="68">
        <v>760073</v>
      </c>
    </row>
  </sheetData>
  <mergeCells count="1">
    <mergeCell ref="A1:F1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B22" sqref="B22"/>
    </sheetView>
  </sheetViews>
  <sheetFormatPr defaultColWidth="9.140625" defaultRowHeight="11.25" x14ac:dyDescent="0.15"/>
  <cols>
    <col min="1" max="1" width="36.5703125" style="1" bestFit="1" customWidth="1"/>
    <col min="2" max="2" width="20.28515625" style="1" customWidth="1"/>
    <col min="3" max="4" width="14.85546875" style="1" bestFit="1" customWidth="1"/>
    <col min="5" max="5" width="16.42578125" style="1" customWidth="1"/>
    <col min="6" max="6" width="15.5703125" style="1" customWidth="1"/>
    <col min="7" max="16384" width="9.140625" style="1"/>
  </cols>
  <sheetData>
    <row r="1" spans="1:6" ht="30.75" customHeight="1" thickBot="1" x14ac:dyDescent="0.2">
      <c r="A1" s="137" t="s">
        <v>52</v>
      </c>
      <c r="B1" s="137"/>
      <c r="C1" s="137"/>
      <c r="D1" s="137"/>
      <c r="E1" s="137"/>
      <c r="F1" s="137"/>
    </row>
    <row r="2" spans="1:6" s="39" customFormat="1" ht="29.25" customHeight="1" thickBot="1" x14ac:dyDescent="0.2">
      <c r="A2" s="37" t="s">
        <v>46</v>
      </c>
      <c r="B2" s="37" t="s">
        <v>47</v>
      </c>
      <c r="C2" s="37" t="s">
        <v>0</v>
      </c>
      <c r="D2" s="37" t="s">
        <v>1</v>
      </c>
      <c r="E2" s="37" t="s">
        <v>2</v>
      </c>
      <c r="F2" s="37" t="s">
        <v>3</v>
      </c>
    </row>
    <row r="3" spans="1:6" s="2" customFormat="1" ht="12.75" x14ac:dyDescent="0.2">
      <c r="A3" s="40" t="s">
        <v>48</v>
      </c>
      <c r="B3" s="40"/>
      <c r="C3" s="40"/>
      <c r="D3" s="40"/>
      <c r="E3" s="49"/>
      <c r="F3" s="40"/>
    </row>
    <row r="4" spans="1:6" s="2" customFormat="1" ht="12.75" x14ac:dyDescent="0.2">
      <c r="A4" s="50" t="s">
        <v>6</v>
      </c>
      <c r="B4" s="51">
        <v>5466</v>
      </c>
      <c r="C4" s="51">
        <v>2016</v>
      </c>
      <c r="D4" s="51">
        <v>2300</v>
      </c>
      <c r="E4" s="52">
        <v>2300</v>
      </c>
      <c r="F4" s="51">
        <v>2300</v>
      </c>
    </row>
    <row r="5" spans="1:6" s="2" customFormat="1" ht="12.75" x14ac:dyDescent="0.2">
      <c r="A5" s="50" t="s">
        <v>34</v>
      </c>
      <c r="B5" s="51">
        <v>5466</v>
      </c>
      <c r="C5" s="51">
        <v>2016</v>
      </c>
      <c r="D5" s="51">
        <v>2300</v>
      </c>
      <c r="E5" s="52">
        <v>2300</v>
      </c>
      <c r="F5" s="51">
        <v>2300</v>
      </c>
    </row>
    <row r="6" spans="1:6" s="2" customFormat="1" ht="12.75" x14ac:dyDescent="0.2">
      <c r="A6" s="50" t="s">
        <v>7</v>
      </c>
      <c r="B6" s="51">
        <v>2892.45</v>
      </c>
      <c r="C6" s="51">
        <v>3803</v>
      </c>
      <c r="D6" s="51">
        <v>3803</v>
      </c>
      <c r="E6" s="52">
        <v>3803</v>
      </c>
      <c r="F6" s="51">
        <v>3803</v>
      </c>
    </row>
    <row r="7" spans="1:6" s="2" customFormat="1" ht="25.5" x14ac:dyDescent="0.2">
      <c r="A7" s="50" t="s">
        <v>14</v>
      </c>
      <c r="B7" s="51">
        <v>2892.45</v>
      </c>
      <c r="C7" s="51">
        <v>3803</v>
      </c>
      <c r="D7" s="51">
        <v>3803</v>
      </c>
      <c r="E7" s="52">
        <v>3803</v>
      </c>
      <c r="F7" s="51">
        <v>3803</v>
      </c>
    </row>
    <row r="8" spans="1:6" s="2" customFormat="1" ht="25.5" x14ac:dyDescent="0.2">
      <c r="A8" s="50" t="s">
        <v>8</v>
      </c>
      <c r="B8" s="51">
        <v>49243.18</v>
      </c>
      <c r="C8" s="51">
        <v>53036.56</v>
      </c>
      <c r="D8" s="51">
        <v>49100</v>
      </c>
      <c r="E8" s="52">
        <v>49100</v>
      </c>
      <c r="F8" s="51">
        <v>49100</v>
      </c>
    </row>
    <row r="9" spans="1:6" s="2" customFormat="1" ht="25.5" x14ac:dyDescent="0.2">
      <c r="A9" s="50" t="s">
        <v>31</v>
      </c>
      <c r="B9" s="51">
        <v>12758.3</v>
      </c>
      <c r="C9" s="51">
        <v>15000</v>
      </c>
      <c r="D9" s="51">
        <v>15000</v>
      </c>
      <c r="E9" s="52">
        <v>15000</v>
      </c>
      <c r="F9" s="51">
        <v>15000</v>
      </c>
    </row>
    <row r="10" spans="1:6" s="2" customFormat="1" ht="25.5" x14ac:dyDescent="0.2">
      <c r="A10" s="50" t="s">
        <v>18</v>
      </c>
      <c r="B10" s="51">
        <v>36484.879999999997</v>
      </c>
      <c r="C10" s="51">
        <v>38036.559999999998</v>
      </c>
      <c r="D10" s="51">
        <v>34100</v>
      </c>
      <c r="E10" s="52">
        <v>34100</v>
      </c>
      <c r="F10" s="51">
        <v>34100</v>
      </c>
    </row>
    <row r="11" spans="1:6" s="2" customFormat="1" ht="12.75" x14ac:dyDescent="0.2">
      <c r="A11" s="50" t="s">
        <v>9</v>
      </c>
      <c r="B11" s="51">
        <v>613343.56999999995</v>
      </c>
      <c r="C11" s="51">
        <v>720429.44</v>
      </c>
      <c r="D11" s="51">
        <v>704370</v>
      </c>
      <c r="E11" s="52">
        <v>704370</v>
      </c>
      <c r="F11" s="51">
        <v>704370</v>
      </c>
    </row>
    <row r="12" spans="1:6" s="2" customFormat="1" ht="25.5" x14ac:dyDescent="0.2">
      <c r="A12" s="50" t="s">
        <v>20</v>
      </c>
      <c r="B12" s="45"/>
      <c r="C12" s="45"/>
      <c r="D12" s="51">
        <v>673070</v>
      </c>
      <c r="E12" s="52">
        <v>673070</v>
      </c>
      <c r="F12" s="51">
        <v>673070</v>
      </c>
    </row>
    <row r="13" spans="1:6" s="2" customFormat="1" ht="12.75" x14ac:dyDescent="0.2">
      <c r="A13" s="50" t="s">
        <v>32</v>
      </c>
      <c r="B13" s="45"/>
      <c r="C13" s="45"/>
      <c r="D13" s="51">
        <v>31300</v>
      </c>
      <c r="E13" s="52">
        <v>31300</v>
      </c>
      <c r="F13" s="51">
        <v>31300</v>
      </c>
    </row>
    <row r="14" spans="1:6" s="2" customFormat="1" ht="25.5" x14ac:dyDescent="0.2">
      <c r="A14" s="50" t="s">
        <v>23</v>
      </c>
      <c r="B14" s="51">
        <v>613343.56999999995</v>
      </c>
      <c r="C14" s="51">
        <v>720429.44</v>
      </c>
      <c r="D14" s="45"/>
      <c r="E14" s="53"/>
      <c r="F14" s="45"/>
    </row>
    <row r="15" spans="1:6" s="2" customFormat="1" ht="51" x14ac:dyDescent="0.2">
      <c r="A15" s="50" t="s">
        <v>10</v>
      </c>
      <c r="B15" s="45"/>
      <c r="C15" s="54">
        <v>500</v>
      </c>
      <c r="D15" s="54">
        <v>500</v>
      </c>
      <c r="E15" s="55">
        <v>500</v>
      </c>
      <c r="F15" s="54">
        <v>500</v>
      </c>
    </row>
    <row r="16" spans="1:6" s="2" customFormat="1" ht="38.25" x14ac:dyDescent="0.2">
      <c r="A16" s="50" t="s">
        <v>24</v>
      </c>
      <c r="B16" s="45"/>
      <c r="C16" s="54">
        <v>500</v>
      </c>
      <c r="D16" s="54">
        <v>500</v>
      </c>
      <c r="E16" s="55">
        <v>500</v>
      </c>
      <c r="F16" s="54">
        <v>500</v>
      </c>
    </row>
    <row r="17" spans="1:6" s="48" customFormat="1" ht="23.25" customHeight="1" x14ac:dyDescent="0.25">
      <c r="A17" s="14" t="s">
        <v>53</v>
      </c>
      <c r="B17" s="56">
        <v>670945.19999999995</v>
      </c>
      <c r="C17" s="56">
        <v>779785</v>
      </c>
      <c r="D17" s="56">
        <v>760073</v>
      </c>
      <c r="E17" s="57">
        <v>760073</v>
      </c>
      <c r="F17" s="56">
        <v>760073</v>
      </c>
    </row>
    <row r="18" spans="1:6" s="2" customFormat="1" ht="12.75" x14ac:dyDescent="0.2">
      <c r="A18" s="50" t="s">
        <v>6</v>
      </c>
      <c r="B18" s="51">
        <v>5466</v>
      </c>
      <c r="C18" s="51">
        <v>2016</v>
      </c>
      <c r="D18" s="51">
        <v>2300</v>
      </c>
      <c r="E18" s="52">
        <v>2300</v>
      </c>
      <c r="F18" s="51">
        <v>2300</v>
      </c>
    </row>
    <row r="19" spans="1:6" s="2" customFormat="1" ht="12.75" x14ac:dyDescent="0.2">
      <c r="A19" s="50" t="s">
        <v>34</v>
      </c>
      <c r="B19" s="51">
        <v>5466</v>
      </c>
      <c r="C19" s="51">
        <v>2016</v>
      </c>
      <c r="D19" s="51">
        <v>2300</v>
      </c>
      <c r="E19" s="52">
        <v>2300</v>
      </c>
      <c r="F19" s="51">
        <v>2300</v>
      </c>
    </row>
    <row r="20" spans="1:6" s="2" customFormat="1" ht="12.75" x14ac:dyDescent="0.2">
      <c r="A20" s="50" t="s">
        <v>7</v>
      </c>
      <c r="B20" s="51">
        <v>2006.47</v>
      </c>
      <c r="C20" s="51">
        <v>7370.08</v>
      </c>
      <c r="D20" s="51">
        <v>5003</v>
      </c>
      <c r="E20" s="52">
        <v>3803</v>
      </c>
      <c r="F20" s="51">
        <v>3803</v>
      </c>
    </row>
    <row r="21" spans="1:6" s="2" customFormat="1" ht="25.5" x14ac:dyDescent="0.2">
      <c r="A21" s="50" t="s">
        <v>14</v>
      </c>
      <c r="B21" s="51">
        <v>1103.98</v>
      </c>
      <c r="C21" s="51">
        <v>3803</v>
      </c>
      <c r="D21" s="51">
        <v>3803</v>
      </c>
      <c r="E21" s="52">
        <v>3803</v>
      </c>
      <c r="F21" s="51">
        <v>3803</v>
      </c>
    </row>
    <row r="22" spans="1:6" s="2" customFormat="1" ht="25.5" x14ac:dyDescent="0.2">
      <c r="A22" s="50" t="s">
        <v>35</v>
      </c>
      <c r="B22" s="51">
        <v>902.49</v>
      </c>
      <c r="C22" s="51">
        <v>3567.08</v>
      </c>
      <c r="D22" s="51">
        <v>1200</v>
      </c>
      <c r="E22" s="53"/>
      <c r="F22" s="45"/>
    </row>
    <row r="23" spans="1:6" s="2" customFormat="1" ht="25.5" x14ac:dyDescent="0.2">
      <c r="A23" s="50" t="s">
        <v>8</v>
      </c>
      <c r="B23" s="51">
        <v>48795.49</v>
      </c>
      <c r="C23" s="51">
        <v>53599.6</v>
      </c>
      <c r="D23" s="51">
        <v>49100</v>
      </c>
      <c r="E23" s="52">
        <v>49100</v>
      </c>
      <c r="F23" s="51">
        <v>49100</v>
      </c>
    </row>
    <row r="24" spans="1:6" s="2" customFormat="1" ht="25.5" x14ac:dyDescent="0.2">
      <c r="A24" s="50" t="s">
        <v>31</v>
      </c>
      <c r="B24" s="51">
        <v>12310.61</v>
      </c>
      <c r="C24" s="51">
        <v>15000</v>
      </c>
      <c r="D24" s="51">
        <v>15000</v>
      </c>
      <c r="E24" s="52">
        <v>15000</v>
      </c>
      <c r="F24" s="51">
        <v>15000</v>
      </c>
    </row>
    <row r="25" spans="1:6" s="2" customFormat="1" ht="25.5" x14ac:dyDescent="0.2">
      <c r="A25" s="50" t="s">
        <v>18</v>
      </c>
      <c r="B25" s="51">
        <v>36484.879999999997</v>
      </c>
      <c r="C25" s="51">
        <v>38036.559999999998</v>
      </c>
      <c r="D25" s="51">
        <v>34100</v>
      </c>
      <c r="E25" s="52">
        <v>34100</v>
      </c>
      <c r="F25" s="51">
        <v>34100</v>
      </c>
    </row>
    <row r="26" spans="1:6" s="2" customFormat="1" ht="25.5" x14ac:dyDescent="0.2">
      <c r="A26" s="50" t="s">
        <v>19</v>
      </c>
      <c r="B26" s="54"/>
      <c r="C26" s="54">
        <v>563.04</v>
      </c>
      <c r="D26" s="45"/>
      <c r="E26" s="53"/>
      <c r="F26" s="45"/>
    </row>
    <row r="27" spans="1:6" s="2" customFormat="1" ht="12.75" x14ac:dyDescent="0.2">
      <c r="A27" s="50" t="s">
        <v>9</v>
      </c>
      <c r="B27" s="51">
        <v>612966.79</v>
      </c>
      <c r="C27" s="51">
        <v>719993.53</v>
      </c>
      <c r="D27" s="51">
        <v>704770</v>
      </c>
      <c r="E27" s="52">
        <v>704370</v>
      </c>
      <c r="F27" s="51">
        <v>704370</v>
      </c>
    </row>
    <row r="28" spans="1:6" s="2" customFormat="1" ht="25.5" x14ac:dyDescent="0.2">
      <c r="A28" s="50" t="s">
        <v>20</v>
      </c>
      <c r="B28" s="45"/>
      <c r="C28" s="45"/>
      <c r="D28" s="51">
        <v>673070</v>
      </c>
      <c r="E28" s="52">
        <v>673070</v>
      </c>
      <c r="F28" s="51">
        <v>673070</v>
      </c>
    </row>
    <row r="29" spans="1:6" s="2" customFormat="1" ht="12.75" x14ac:dyDescent="0.2">
      <c r="A29" s="50" t="s">
        <v>32</v>
      </c>
      <c r="B29" s="45"/>
      <c r="C29" s="45"/>
      <c r="D29" s="51">
        <v>31700</v>
      </c>
      <c r="E29" s="52">
        <v>31300</v>
      </c>
      <c r="F29" s="51">
        <v>31300</v>
      </c>
    </row>
    <row r="30" spans="1:6" s="2" customFormat="1" ht="25.5" x14ac:dyDescent="0.2">
      <c r="A30" s="50" t="s">
        <v>23</v>
      </c>
      <c r="B30" s="51">
        <v>612184.81000000006</v>
      </c>
      <c r="C30" s="51">
        <v>718957.18</v>
      </c>
      <c r="D30" s="45"/>
      <c r="E30" s="53"/>
      <c r="F30" s="45"/>
    </row>
    <row r="31" spans="1:6" s="2" customFormat="1" ht="25.5" x14ac:dyDescent="0.2">
      <c r="A31" s="50" t="s">
        <v>36</v>
      </c>
      <c r="B31" s="51">
        <v>781.98</v>
      </c>
      <c r="C31" s="51">
        <v>1036.3499999999999</v>
      </c>
      <c r="D31" s="45"/>
      <c r="E31" s="53"/>
      <c r="F31" s="45"/>
    </row>
    <row r="32" spans="1:6" s="2" customFormat="1" ht="51" x14ac:dyDescent="0.2">
      <c r="A32" s="50" t="s">
        <v>10</v>
      </c>
      <c r="B32" s="45"/>
      <c r="C32" s="54">
        <v>500</v>
      </c>
      <c r="D32" s="54">
        <v>500</v>
      </c>
      <c r="E32" s="55">
        <v>500</v>
      </c>
      <c r="F32" s="54">
        <v>500</v>
      </c>
    </row>
    <row r="33" spans="1:6" s="2" customFormat="1" ht="38.25" x14ac:dyDescent="0.2">
      <c r="A33" s="50" t="s">
        <v>24</v>
      </c>
      <c r="B33" s="45"/>
      <c r="C33" s="54">
        <v>500</v>
      </c>
      <c r="D33" s="54">
        <v>500</v>
      </c>
      <c r="E33" s="55">
        <v>500</v>
      </c>
      <c r="F33" s="54">
        <v>500</v>
      </c>
    </row>
    <row r="34" spans="1:6" s="48" customFormat="1" ht="27" customHeight="1" x14ac:dyDescent="0.25">
      <c r="A34" s="14" t="s">
        <v>43</v>
      </c>
      <c r="B34" s="56">
        <v>669234.75</v>
      </c>
      <c r="C34" s="56">
        <v>783479.21</v>
      </c>
      <c r="D34" s="56">
        <v>761673</v>
      </c>
      <c r="E34" s="57">
        <v>760073</v>
      </c>
      <c r="F34" s="56">
        <v>760073</v>
      </c>
    </row>
  </sheetData>
  <mergeCells count="1">
    <mergeCell ref="A1:F1"/>
  </mergeCells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workbookViewId="0">
      <selection activeCell="F7" sqref="F7"/>
    </sheetView>
  </sheetViews>
  <sheetFormatPr defaultColWidth="9.140625" defaultRowHeight="11.25" x14ac:dyDescent="0.15"/>
  <cols>
    <col min="1" max="1" width="36.5703125" style="1" bestFit="1" customWidth="1"/>
    <col min="2" max="2" width="16.7109375" style="1" customWidth="1"/>
    <col min="3" max="3" width="13.5703125" style="1" customWidth="1"/>
    <col min="4" max="4" width="13.7109375" style="1" customWidth="1"/>
    <col min="5" max="5" width="14.7109375" style="1" customWidth="1"/>
    <col min="6" max="6" width="13.85546875" style="1" customWidth="1"/>
    <col min="7" max="16384" width="9.140625" style="1"/>
  </cols>
  <sheetData>
    <row r="1" spans="1:6" ht="33" customHeight="1" thickBot="1" x14ac:dyDescent="0.2">
      <c r="A1" s="137" t="s">
        <v>45</v>
      </c>
      <c r="B1" s="138"/>
      <c r="C1" s="138"/>
      <c r="D1" s="138"/>
      <c r="E1" s="138"/>
      <c r="F1" s="138"/>
    </row>
    <row r="2" spans="1:6" s="39" customFormat="1" ht="29.25" customHeight="1" thickBot="1" x14ac:dyDescent="0.2">
      <c r="A2" s="37" t="s">
        <v>46</v>
      </c>
      <c r="B2" s="38" t="s">
        <v>47</v>
      </c>
      <c r="C2" s="38" t="s">
        <v>0</v>
      </c>
      <c r="D2" s="38" t="s">
        <v>1</v>
      </c>
      <c r="E2" s="38" t="s">
        <v>2</v>
      </c>
      <c r="F2" s="38" t="s">
        <v>3</v>
      </c>
    </row>
    <row r="3" spans="1:6" s="2" customFormat="1" ht="12.75" x14ac:dyDescent="0.2">
      <c r="A3" s="40" t="s">
        <v>48</v>
      </c>
      <c r="B3" s="41"/>
      <c r="C3" s="41"/>
      <c r="D3" s="41"/>
      <c r="E3" s="41"/>
      <c r="F3" s="41"/>
    </row>
    <row r="4" spans="1:6" s="44" customFormat="1" ht="12.75" x14ac:dyDescent="0.2">
      <c r="A4" s="42" t="s">
        <v>49</v>
      </c>
      <c r="B4" s="43">
        <v>669234.75</v>
      </c>
      <c r="C4" s="43">
        <v>783479.21</v>
      </c>
      <c r="D4" s="43">
        <v>761673</v>
      </c>
      <c r="E4" s="43">
        <v>760073</v>
      </c>
      <c r="F4" s="43">
        <v>760073</v>
      </c>
    </row>
    <row r="5" spans="1:6" s="2" customFormat="1" ht="12.75" x14ac:dyDescent="0.2">
      <c r="A5" s="45" t="s">
        <v>50</v>
      </c>
      <c r="B5" s="46">
        <v>668068.75</v>
      </c>
      <c r="C5" s="46">
        <v>782263.21</v>
      </c>
      <c r="D5" s="46">
        <v>760273</v>
      </c>
      <c r="E5" s="46">
        <v>758673</v>
      </c>
      <c r="F5" s="46">
        <v>758673</v>
      </c>
    </row>
    <row r="6" spans="1:6" s="2" customFormat="1" ht="25.5" x14ac:dyDescent="0.2">
      <c r="A6" s="45" t="s">
        <v>51</v>
      </c>
      <c r="B6" s="46">
        <v>1166</v>
      </c>
      <c r="C6" s="46">
        <v>1216</v>
      </c>
      <c r="D6" s="46">
        <v>1400</v>
      </c>
      <c r="E6" s="46">
        <v>1400</v>
      </c>
      <c r="F6" s="46">
        <v>1400</v>
      </c>
    </row>
    <row r="7" spans="1:6" s="48" customFormat="1" ht="24.75" customHeight="1" x14ac:dyDescent="0.25">
      <c r="A7" s="14" t="s">
        <v>43</v>
      </c>
      <c r="B7" s="47">
        <v>669234.75</v>
      </c>
      <c r="C7" s="47">
        <v>783479.21</v>
      </c>
      <c r="D7" s="47">
        <v>761673</v>
      </c>
      <c r="E7" s="47">
        <v>760073</v>
      </c>
      <c r="F7" s="47">
        <v>760073</v>
      </c>
    </row>
  </sheetData>
  <mergeCells count="1">
    <mergeCell ref="A1:F1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showGridLines="0" workbookViewId="0">
      <selection activeCell="B64" sqref="B64"/>
    </sheetView>
  </sheetViews>
  <sheetFormatPr defaultColWidth="9.140625" defaultRowHeight="12.75" x14ac:dyDescent="0.2"/>
  <cols>
    <col min="1" max="1" width="36.5703125" style="3" bestFit="1" customWidth="1"/>
    <col min="2" max="3" width="14.85546875" style="20" bestFit="1" customWidth="1"/>
    <col min="4" max="4" width="16.28515625" style="21" customWidth="1"/>
    <col min="5" max="5" width="15.140625" style="20" customWidth="1"/>
    <col min="6" max="16384" width="9.140625" style="1"/>
  </cols>
  <sheetData>
    <row r="1" spans="1:5" ht="39" customHeight="1" thickBot="1" x14ac:dyDescent="0.2">
      <c r="A1" s="139" t="s">
        <v>42</v>
      </c>
      <c r="B1" s="140"/>
      <c r="C1" s="140"/>
      <c r="D1" s="140"/>
      <c r="E1" s="140"/>
    </row>
    <row r="2" spans="1:5" s="31" customFormat="1" ht="30" customHeight="1" thickBot="1" x14ac:dyDescent="0.3">
      <c r="A2" s="36" t="s">
        <v>44</v>
      </c>
      <c r="B2" s="30" t="s">
        <v>0</v>
      </c>
      <c r="C2" s="30" t="s">
        <v>1</v>
      </c>
      <c r="D2" s="30" t="s">
        <v>2</v>
      </c>
      <c r="E2" s="30" t="s">
        <v>3</v>
      </c>
    </row>
    <row r="3" spans="1:5" s="6" customFormat="1" ht="24" customHeight="1" x14ac:dyDescent="0.25">
      <c r="A3" s="4" t="s">
        <v>43</v>
      </c>
      <c r="B3" s="5">
        <v>783479.21</v>
      </c>
      <c r="C3" s="5">
        <v>761673</v>
      </c>
      <c r="D3" s="5">
        <v>760073</v>
      </c>
      <c r="E3" s="5">
        <v>760073</v>
      </c>
    </row>
    <row r="4" spans="1:5" s="2" customFormat="1" ht="24" x14ac:dyDescent="0.2">
      <c r="A4" s="25" t="s">
        <v>4</v>
      </c>
      <c r="B4" s="26">
        <v>783479.21</v>
      </c>
      <c r="C4" s="27">
        <v>761673</v>
      </c>
      <c r="D4" s="27">
        <v>760073</v>
      </c>
      <c r="E4" s="27">
        <v>760073</v>
      </c>
    </row>
    <row r="5" spans="1:5" s="2" customFormat="1" ht="24" x14ac:dyDescent="0.2">
      <c r="A5" s="25" t="s">
        <v>5</v>
      </c>
      <c r="B5" s="27">
        <v>783479.21</v>
      </c>
      <c r="C5" s="27">
        <v>761673</v>
      </c>
      <c r="D5" s="27">
        <v>760073</v>
      </c>
      <c r="E5" s="27">
        <v>760073</v>
      </c>
    </row>
    <row r="6" spans="1:5" s="2" customFormat="1" ht="24" x14ac:dyDescent="0.2">
      <c r="A6" s="25" t="s">
        <v>11</v>
      </c>
      <c r="B6" s="27">
        <v>783479.21</v>
      </c>
      <c r="C6" s="27">
        <v>761673</v>
      </c>
      <c r="D6" s="27">
        <v>760073</v>
      </c>
      <c r="E6" s="27">
        <v>760073</v>
      </c>
    </row>
    <row r="7" spans="1:5" s="2" customFormat="1" ht="12" x14ac:dyDescent="0.2">
      <c r="A7" s="28" t="s">
        <v>6</v>
      </c>
      <c r="B7" s="29">
        <v>2016</v>
      </c>
      <c r="C7" s="29">
        <v>2300</v>
      </c>
      <c r="D7" s="29">
        <v>2300</v>
      </c>
      <c r="E7" s="29">
        <v>2300</v>
      </c>
    </row>
    <row r="8" spans="1:5" s="2" customFormat="1" ht="12" x14ac:dyDescent="0.2">
      <c r="A8" s="28" t="s">
        <v>7</v>
      </c>
      <c r="B8" s="29">
        <v>7370.08</v>
      </c>
      <c r="C8" s="29">
        <v>5003</v>
      </c>
      <c r="D8" s="29">
        <v>3803</v>
      </c>
      <c r="E8" s="29">
        <v>3803</v>
      </c>
    </row>
    <row r="9" spans="1:5" s="2" customFormat="1" ht="24" x14ac:dyDescent="0.2">
      <c r="A9" s="28" t="s">
        <v>8</v>
      </c>
      <c r="B9" s="29">
        <v>53599.6</v>
      </c>
      <c r="C9" s="29">
        <v>49100</v>
      </c>
      <c r="D9" s="29">
        <v>49100</v>
      </c>
      <c r="E9" s="29">
        <v>49100</v>
      </c>
    </row>
    <row r="10" spans="1:5" s="2" customFormat="1" ht="12" x14ac:dyDescent="0.2">
      <c r="A10" s="28" t="s">
        <v>9</v>
      </c>
      <c r="B10" s="29">
        <v>719993.53</v>
      </c>
      <c r="C10" s="29">
        <v>704770</v>
      </c>
      <c r="D10" s="29">
        <v>704370</v>
      </c>
      <c r="E10" s="29">
        <v>704370</v>
      </c>
    </row>
    <row r="11" spans="1:5" s="2" customFormat="1" ht="36" x14ac:dyDescent="0.2">
      <c r="A11" s="28" t="s">
        <v>10</v>
      </c>
      <c r="B11" s="29">
        <v>500</v>
      </c>
      <c r="C11" s="29">
        <v>500</v>
      </c>
      <c r="D11" s="29">
        <v>500</v>
      </c>
      <c r="E11" s="29">
        <v>500</v>
      </c>
    </row>
    <row r="12" spans="1:5" s="9" customFormat="1" ht="25.5" x14ac:dyDescent="0.25">
      <c r="A12" s="7" t="s">
        <v>12</v>
      </c>
      <c r="B12" s="8">
        <v>724072.03</v>
      </c>
      <c r="C12" s="8">
        <v>709663</v>
      </c>
      <c r="D12" s="8">
        <v>709663</v>
      </c>
      <c r="E12" s="8">
        <v>709663</v>
      </c>
    </row>
    <row r="13" spans="1:5" s="13" customFormat="1" ht="22.5" customHeight="1" x14ac:dyDescent="0.25">
      <c r="A13" s="10" t="s">
        <v>13</v>
      </c>
      <c r="B13" s="11">
        <v>700378.35</v>
      </c>
      <c r="C13" s="11">
        <v>685163</v>
      </c>
      <c r="D13" s="12">
        <v>685163</v>
      </c>
      <c r="E13" s="11">
        <v>685163</v>
      </c>
    </row>
    <row r="14" spans="1:5" s="2" customFormat="1" ht="25.5" x14ac:dyDescent="0.2">
      <c r="A14" s="32" t="s">
        <v>14</v>
      </c>
      <c r="B14" s="33">
        <v>2503</v>
      </c>
      <c r="C14" s="33">
        <v>2503</v>
      </c>
      <c r="D14" s="33">
        <v>2503</v>
      </c>
      <c r="E14" s="33">
        <v>2503</v>
      </c>
    </row>
    <row r="15" spans="1:5" s="2" customFormat="1" x14ac:dyDescent="0.2">
      <c r="A15" s="22" t="s">
        <v>15</v>
      </c>
      <c r="B15" s="18">
        <v>2503</v>
      </c>
      <c r="C15" s="18">
        <v>2503</v>
      </c>
      <c r="D15" s="18">
        <v>2503</v>
      </c>
      <c r="E15" s="18">
        <v>2503</v>
      </c>
    </row>
    <row r="16" spans="1:5" s="2" customFormat="1" x14ac:dyDescent="0.2">
      <c r="A16" s="23" t="s">
        <v>16</v>
      </c>
      <c r="B16" s="18">
        <v>2498</v>
      </c>
      <c r="C16" s="18">
        <v>2498</v>
      </c>
      <c r="D16" s="18">
        <v>2498</v>
      </c>
      <c r="E16" s="18">
        <v>2498</v>
      </c>
    </row>
    <row r="17" spans="1:5" s="2" customFormat="1" x14ac:dyDescent="0.2">
      <c r="A17" s="23" t="s">
        <v>17</v>
      </c>
      <c r="B17" s="18">
        <v>5</v>
      </c>
      <c r="C17" s="18">
        <v>5</v>
      </c>
      <c r="D17" s="18">
        <v>5</v>
      </c>
      <c r="E17" s="18">
        <v>5</v>
      </c>
    </row>
    <row r="18" spans="1:5" s="2" customFormat="1" ht="25.5" x14ac:dyDescent="0.2">
      <c r="A18" s="32" t="s">
        <v>18</v>
      </c>
      <c r="B18" s="33">
        <v>34100</v>
      </c>
      <c r="C18" s="33">
        <v>34100</v>
      </c>
      <c r="D18" s="33">
        <v>34100</v>
      </c>
      <c r="E18" s="33">
        <v>34100</v>
      </c>
    </row>
    <row r="19" spans="1:5" s="2" customFormat="1" x14ac:dyDescent="0.2">
      <c r="A19" s="22" t="s">
        <v>15</v>
      </c>
      <c r="B19" s="18">
        <v>34100</v>
      </c>
      <c r="C19" s="18">
        <v>34100</v>
      </c>
      <c r="D19" s="18">
        <v>34100</v>
      </c>
      <c r="E19" s="18">
        <v>34100</v>
      </c>
    </row>
    <row r="20" spans="1:5" s="2" customFormat="1" x14ac:dyDescent="0.2">
      <c r="A20" s="23" t="s">
        <v>16</v>
      </c>
      <c r="B20" s="18">
        <v>34000</v>
      </c>
      <c r="C20" s="18">
        <v>34000</v>
      </c>
      <c r="D20" s="18">
        <v>34000</v>
      </c>
      <c r="E20" s="18">
        <v>34000</v>
      </c>
    </row>
    <row r="21" spans="1:5" s="2" customFormat="1" x14ac:dyDescent="0.2">
      <c r="A21" s="23" t="s">
        <v>17</v>
      </c>
      <c r="B21" s="18">
        <v>100</v>
      </c>
      <c r="C21" s="18">
        <v>100</v>
      </c>
      <c r="D21" s="18">
        <v>100</v>
      </c>
      <c r="E21" s="18">
        <v>100</v>
      </c>
    </row>
    <row r="22" spans="1:5" s="2" customFormat="1" ht="25.5" x14ac:dyDescent="0.2">
      <c r="A22" s="32" t="s">
        <v>19</v>
      </c>
      <c r="B22" s="33">
        <v>115.35</v>
      </c>
      <c r="C22" s="34"/>
      <c r="D22" s="34"/>
      <c r="E22" s="34"/>
    </row>
    <row r="23" spans="1:5" s="2" customFormat="1" x14ac:dyDescent="0.2">
      <c r="A23" s="22" t="s">
        <v>15</v>
      </c>
      <c r="B23" s="18">
        <v>115.35</v>
      </c>
      <c r="C23" s="24"/>
      <c r="D23" s="24"/>
      <c r="E23" s="24"/>
    </row>
    <row r="24" spans="1:5" s="2" customFormat="1" x14ac:dyDescent="0.2">
      <c r="A24" s="23" t="s">
        <v>16</v>
      </c>
      <c r="B24" s="18">
        <v>115.35</v>
      </c>
      <c r="C24" s="24"/>
      <c r="D24" s="24"/>
      <c r="E24" s="24"/>
    </row>
    <row r="25" spans="1:5" s="2" customFormat="1" ht="25.5" x14ac:dyDescent="0.2">
      <c r="A25" s="32" t="s">
        <v>20</v>
      </c>
      <c r="B25" s="34"/>
      <c r="C25" s="33">
        <v>648060</v>
      </c>
      <c r="D25" s="33">
        <v>648060</v>
      </c>
      <c r="E25" s="33">
        <v>648060</v>
      </c>
    </row>
    <row r="26" spans="1:5" s="2" customFormat="1" x14ac:dyDescent="0.2">
      <c r="A26" s="22" t="s">
        <v>15</v>
      </c>
      <c r="B26" s="24"/>
      <c r="C26" s="18">
        <v>648060</v>
      </c>
      <c r="D26" s="18">
        <v>648060</v>
      </c>
      <c r="E26" s="18">
        <v>648060</v>
      </c>
    </row>
    <row r="27" spans="1:5" s="2" customFormat="1" x14ac:dyDescent="0.2">
      <c r="A27" s="23" t="s">
        <v>21</v>
      </c>
      <c r="B27" s="24"/>
      <c r="C27" s="18">
        <v>627000</v>
      </c>
      <c r="D27" s="18">
        <v>627000</v>
      </c>
      <c r="E27" s="18">
        <v>627000</v>
      </c>
    </row>
    <row r="28" spans="1:5" s="2" customFormat="1" x14ac:dyDescent="0.2">
      <c r="A28" s="23" t="s">
        <v>16</v>
      </c>
      <c r="B28" s="24"/>
      <c r="C28" s="18">
        <v>20560</v>
      </c>
      <c r="D28" s="18">
        <v>20560</v>
      </c>
      <c r="E28" s="18">
        <v>20560</v>
      </c>
    </row>
    <row r="29" spans="1:5" s="2" customFormat="1" ht="38.25" x14ac:dyDescent="0.2">
      <c r="A29" s="23" t="s">
        <v>22</v>
      </c>
      <c r="B29" s="24"/>
      <c r="C29" s="18">
        <v>500</v>
      </c>
      <c r="D29" s="18">
        <v>500</v>
      </c>
      <c r="E29" s="18">
        <v>500</v>
      </c>
    </row>
    <row r="30" spans="1:5" s="2" customFormat="1" ht="25.5" x14ac:dyDescent="0.2">
      <c r="A30" s="32" t="s">
        <v>23</v>
      </c>
      <c r="B30" s="33">
        <v>663160</v>
      </c>
      <c r="C30" s="34"/>
      <c r="D30" s="34"/>
      <c r="E30" s="34"/>
    </row>
    <row r="31" spans="1:5" s="2" customFormat="1" x14ac:dyDescent="0.2">
      <c r="A31" s="22" t="s">
        <v>15</v>
      </c>
      <c r="B31" s="18">
        <v>663160</v>
      </c>
      <c r="C31" s="24"/>
      <c r="D31" s="24"/>
      <c r="E31" s="24"/>
    </row>
    <row r="32" spans="1:5" s="2" customFormat="1" x14ac:dyDescent="0.2">
      <c r="A32" s="23" t="s">
        <v>21</v>
      </c>
      <c r="B32" s="18">
        <v>642100</v>
      </c>
      <c r="C32" s="24"/>
      <c r="D32" s="24"/>
      <c r="E32" s="24"/>
    </row>
    <row r="33" spans="1:5" s="2" customFormat="1" x14ac:dyDescent="0.2">
      <c r="A33" s="23" t="s">
        <v>16</v>
      </c>
      <c r="B33" s="18">
        <v>20560</v>
      </c>
      <c r="C33" s="24"/>
      <c r="D33" s="24"/>
      <c r="E33" s="24"/>
    </row>
    <row r="34" spans="1:5" s="2" customFormat="1" ht="38.25" x14ac:dyDescent="0.2">
      <c r="A34" s="23" t="s">
        <v>22</v>
      </c>
      <c r="B34" s="18">
        <v>500</v>
      </c>
      <c r="C34" s="24"/>
      <c r="D34" s="24"/>
      <c r="E34" s="24"/>
    </row>
    <row r="35" spans="1:5" s="2" customFormat="1" ht="38.25" x14ac:dyDescent="0.2">
      <c r="A35" s="32" t="s">
        <v>24</v>
      </c>
      <c r="B35" s="33">
        <v>500</v>
      </c>
      <c r="C35" s="33">
        <v>500</v>
      </c>
      <c r="D35" s="33">
        <v>500</v>
      </c>
      <c r="E35" s="33">
        <v>500</v>
      </c>
    </row>
    <row r="36" spans="1:5" s="2" customFormat="1" x14ac:dyDescent="0.2">
      <c r="A36" s="22" t="s">
        <v>15</v>
      </c>
      <c r="B36" s="18">
        <v>500</v>
      </c>
      <c r="C36" s="18">
        <v>500</v>
      </c>
      <c r="D36" s="18">
        <v>500</v>
      </c>
      <c r="E36" s="18">
        <v>500</v>
      </c>
    </row>
    <row r="37" spans="1:5" s="2" customFormat="1" x14ac:dyDescent="0.2">
      <c r="A37" s="23" t="s">
        <v>16</v>
      </c>
      <c r="B37" s="18">
        <v>500</v>
      </c>
      <c r="C37" s="18">
        <v>500</v>
      </c>
      <c r="D37" s="18">
        <v>500</v>
      </c>
      <c r="E37" s="18">
        <v>500</v>
      </c>
    </row>
    <row r="38" spans="1:5" s="13" customFormat="1" ht="25.5" x14ac:dyDescent="0.25">
      <c r="A38" s="10" t="s">
        <v>25</v>
      </c>
      <c r="B38" s="11">
        <v>5693.68</v>
      </c>
      <c r="C38" s="11">
        <v>6500</v>
      </c>
      <c r="D38" s="12">
        <v>6500</v>
      </c>
      <c r="E38" s="11">
        <v>6500</v>
      </c>
    </row>
    <row r="39" spans="1:5" s="2" customFormat="1" ht="25.5" x14ac:dyDescent="0.2">
      <c r="A39" s="32" t="s">
        <v>20</v>
      </c>
      <c r="B39" s="34"/>
      <c r="C39" s="33">
        <v>6500</v>
      </c>
      <c r="D39" s="33">
        <v>6500</v>
      </c>
      <c r="E39" s="33">
        <v>6500</v>
      </c>
    </row>
    <row r="40" spans="1:5" s="2" customFormat="1" x14ac:dyDescent="0.2">
      <c r="A40" s="22" t="s">
        <v>15</v>
      </c>
      <c r="B40" s="24"/>
      <c r="C40" s="18">
        <v>5000</v>
      </c>
      <c r="D40" s="18">
        <v>5000</v>
      </c>
      <c r="E40" s="18">
        <v>5000</v>
      </c>
    </row>
    <row r="41" spans="1:5" s="2" customFormat="1" ht="38.25" x14ac:dyDescent="0.2">
      <c r="A41" s="23" t="s">
        <v>22</v>
      </c>
      <c r="B41" s="24"/>
      <c r="C41" s="18">
        <v>5000</v>
      </c>
      <c r="D41" s="18">
        <v>5000</v>
      </c>
      <c r="E41" s="18">
        <v>5000</v>
      </c>
    </row>
    <row r="42" spans="1:5" s="2" customFormat="1" ht="25.5" x14ac:dyDescent="0.2">
      <c r="A42" s="22" t="s">
        <v>26</v>
      </c>
      <c r="B42" s="24"/>
      <c r="C42" s="18">
        <v>1500</v>
      </c>
      <c r="D42" s="18">
        <v>1500</v>
      </c>
      <c r="E42" s="18">
        <v>1500</v>
      </c>
    </row>
    <row r="43" spans="1:5" s="2" customFormat="1" ht="25.5" x14ac:dyDescent="0.2">
      <c r="A43" s="23" t="s">
        <v>27</v>
      </c>
      <c r="B43" s="24"/>
      <c r="C43" s="18">
        <v>1500</v>
      </c>
      <c r="D43" s="18">
        <v>1500</v>
      </c>
      <c r="E43" s="18">
        <v>1500</v>
      </c>
    </row>
    <row r="44" spans="1:5" s="2" customFormat="1" ht="25.5" x14ac:dyDescent="0.2">
      <c r="A44" s="32" t="s">
        <v>23</v>
      </c>
      <c r="B44" s="33">
        <v>5693.68</v>
      </c>
      <c r="C44" s="34"/>
      <c r="D44" s="34"/>
      <c r="E44" s="34"/>
    </row>
    <row r="45" spans="1:5" s="2" customFormat="1" x14ac:dyDescent="0.2">
      <c r="A45" s="22" t="s">
        <v>15</v>
      </c>
      <c r="B45" s="18">
        <v>4947.24</v>
      </c>
      <c r="C45" s="24"/>
      <c r="D45" s="24"/>
      <c r="E45" s="24"/>
    </row>
    <row r="46" spans="1:5" s="2" customFormat="1" ht="38.25" x14ac:dyDescent="0.2">
      <c r="A46" s="23" t="s">
        <v>22</v>
      </c>
      <c r="B46" s="18">
        <v>4947.24</v>
      </c>
      <c r="C46" s="24"/>
      <c r="D46" s="24"/>
      <c r="E46" s="24"/>
    </row>
    <row r="47" spans="1:5" s="2" customFormat="1" ht="25.5" x14ac:dyDescent="0.2">
      <c r="A47" s="22" t="s">
        <v>26</v>
      </c>
      <c r="B47" s="18">
        <v>746.44</v>
      </c>
      <c r="C47" s="24"/>
      <c r="D47" s="24"/>
      <c r="E47" s="24"/>
    </row>
    <row r="48" spans="1:5" s="2" customFormat="1" ht="25.5" x14ac:dyDescent="0.2">
      <c r="A48" s="23" t="s">
        <v>27</v>
      </c>
      <c r="B48" s="18">
        <v>746.44</v>
      </c>
      <c r="C48" s="24"/>
      <c r="D48" s="24"/>
      <c r="E48" s="24"/>
    </row>
    <row r="49" spans="1:5" s="15" customFormat="1" ht="25.5" x14ac:dyDescent="0.25">
      <c r="A49" s="14" t="s">
        <v>28</v>
      </c>
      <c r="B49" s="12">
        <v>18000</v>
      </c>
      <c r="C49" s="12">
        <v>18000</v>
      </c>
      <c r="D49" s="12">
        <v>18000</v>
      </c>
      <c r="E49" s="12">
        <v>18000</v>
      </c>
    </row>
    <row r="50" spans="1:5" s="2" customFormat="1" ht="25.5" x14ac:dyDescent="0.2">
      <c r="A50" s="32" t="s">
        <v>20</v>
      </c>
      <c r="B50" s="34"/>
      <c r="C50" s="33">
        <v>18000</v>
      </c>
      <c r="D50" s="33">
        <v>18000</v>
      </c>
      <c r="E50" s="33">
        <v>18000</v>
      </c>
    </row>
    <row r="51" spans="1:5" s="2" customFormat="1" x14ac:dyDescent="0.2">
      <c r="A51" s="22" t="s">
        <v>15</v>
      </c>
      <c r="B51" s="24"/>
      <c r="C51" s="18">
        <v>18000</v>
      </c>
      <c r="D51" s="18">
        <v>18000</v>
      </c>
      <c r="E51" s="18">
        <v>18000</v>
      </c>
    </row>
    <row r="52" spans="1:5" s="2" customFormat="1" x14ac:dyDescent="0.2">
      <c r="A52" s="23" t="s">
        <v>16</v>
      </c>
      <c r="B52" s="24"/>
      <c r="C52" s="18">
        <v>18000</v>
      </c>
      <c r="D52" s="18">
        <v>18000</v>
      </c>
      <c r="E52" s="18">
        <v>18000</v>
      </c>
    </row>
    <row r="53" spans="1:5" s="2" customFormat="1" ht="25.5" x14ac:dyDescent="0.2">
      <c r="A53" s="32" t="s">
        <v>23</v>
      </c>
      <c r="B53" s="33">
        <v>18000</v>
      </c>
      <c r="C53" s="34"/>
      <c r="D53" s="34"/>
      <c r="E53" s="34"/>
    </row>
    <row r="54" spans="1:5" s="2" customFormat="1" x14ac:dyDescent="0.2">
      <c r="A54" s="22" t="s">
        <v>15</v>
      </c>
      <c r="B54" s="18">
        <v>18000</v>
      </c>
      <c r="C54" s="24"/>
      <c r="D54" s="24"/>
      <c r="E54" s="24"/>
    </row>
    <row r="55" spans="1:5" s="2" customFormat="1" x14ac:dyDescent="0.2">
      <c r="A55" s="23" t="s">
        <v>16</v>
      </c>
      <c r="B55" s="18">
        <v>18000</v>
      </c>
      <c r="C55" s="24"/>
      <c r="D55" s="24"/>
      <c r="E55" s="24"/>
    </row>
    <row r="56" spans="1:5" s="9" customFormat="1" ht="33" customHeight="1" x14ac:dyDescent="0.25">
      <c r="A56" s="7" t="s">
        <v>29</v>
      </c>
      <c r="B56" s="8">
        <v>47786.27</v>
      </c>
      <c r="C56" s="8">
        <v>50200</v>
      </c>
      <c r="D56" s="8">
        <v>49600</v>
      </c>
      <c r="E56" s="8">
        <v>49600</v>
      </c>
    </row>
    <row r="57" spans="1:5" s="15" customFormat="1" ht="25.5" x14ac:dyDescent="0.25">
      <c r="A57" s="14" t="s">
        <v>30</v>
      </c>
      <c r="B57" s="12">
        <v>38707.69</v>
      </c>
      <c r="C57" s="12">
        <v>39600</v>
      </c>
      <c r="D57" s="12">
        <v>39600</v>
      </c>
      <c r="E57" s="12">
        <v>39600</v>
      </c>
    </row>
    <row r="58" spans="1:5" s="2" customFormat="1" ht="25.5" x14ac:dyDescent="0.2">
      <c r="A58" s="32" t="s">
        <v>31</v>
      </c>
      <c r="B58" s="33">
        <v>14107.69</v>
      </c>
      <c r="C58" s="33">
        <v>15000</v>
      </c>
      <c r="D58" s="33">
        <v>15000</v>
      </c>
      <c r="E58" s="33">
        <v>15000</v>
      </c>
    </row>
    <row r="59" spans="1:5" s="2" customFormat="1" x14ac:dyDescent="0.2">
      <c r="A59" s="22" t="s">
        <v>15</v>
      </c>
      <c r="B59" s="18">
        <v>14107.69</v>
      </c>
      <c r="C59" s="18">
        <v>15000</v>
      </c>
      <c r="D59" s="18">
        <v>15000</v>
      </c>
      <c r="E59" s="18">
        <v>15000</v>
      </c>
    </row>
    <row r="60" spans="1:5" s="2" customFormat="1" x14ac:dyDescent="0.2">
      <c r="A60" s="23" t="s">
        <v>16</v>
      </c>
      <c r="B60" s="18">
        <v>14097.69</v>
      </c>
      <c r="C60" s="18">
        <v>14990</v>
      </c>
      <c r="D60" s="18">
        <v>14990</v>
      </c>
      <c r="E60" s="18">
        <v>14990</v>
      </c>
    </row>
    <row r="61" spans="1:5" s="2" customFormat="1" x14ac:dyDescent="0.2">
      <c r="A61" s="23" t="s">
        <v>17</v>
      </c>
      <c r="B61" s="18">
        <v>10</v>
      </c>
      <c r="C61" s="18">
        <v>10</v>
      </c>
      <c r="D61" s="18">
        <v>10</v>
      </c>
      <c r="E61" s="18">
        <v>10</v>
      </c>
    </row>
    <row r="62" spans="1:5" s="2" customFormat="1" x14ac:dyDescent="0.2">
      <c r="A62" s="32" t="s">
        <v>32</v>
      </c>
      <c r="B62" s="34"/>
      <c r="C62" s="33">
        <v>24600</v>
      </c>
      <c r="D62" s="33">
        <v>24600</v>
      </c>
      <c r="E62" s="33">
        <v>24600</v>
      </c>
    </row>
    <row r="63" spans="1:5" s="2" customFormat="1" x14ac:dyDescent="0.2">
      <c r="A63" s="22" t="s">
        <v>15</v>
      </c>
      <c r="B63" s="24"/>
      <c r="C63" s="18">
        <v>24600</v>
      </c>
      <c r="D63" s="18">
        <v>24600</v>
      </c>
      <c r="E63" s="18">
        <v>24600</v>
      </c>
    </row>
    <row r="64" spans="1:5" s="2" customFormat="1" x14ac:dyDescent="0.2">
      <c r="A64" s="23" t="s">
        <v>21</v>
      </c>
      <c r="B64" s="24"/>
      <c r="C64" s="18">
        <v>24000</v>
      </c>
      <c r="D64" s="18">
        <v>24000</v>
      </c>
      <c r="E64" s="18">
        <v>24000</v>
      </c>
    </row>
    <row r="65" spans="1:5" s="2" customFormat="1" x14ac:dyDescent="0.2">
      <c r="A65" s="23" t="s">
        <v>16</v>
      </c>
      <c r="B65" s="24"/>
      <c r="C65" s="18">
        <v>600</v>
      </c>
      <c r="D65" s="18">
        <v>600</v>
      </c>
      <c r="E65" s="18">
        <v>600</v>
      </c>
    </row>
    <row r="66" spans="1:5" s="2" customFormat="1" ht="25.5" x14ac:dyDescent="0.2">
      <c r="A66" s="32" t="s">
        <v>23</v>
      </c>
      <c r="B66" s="33">
        <v>24600</v>
      </c>
      <c r="C66" s="34"/>
      <c r="D66" s="34"/>
      <c r="E66" s="35"/>
    </row>
    <row r="67" spans="1:5" s="2" customFormat="1" x14ac:dyDescent="0.2">
      <c r="A67" s="22" t="s">
        <v>15</v>
      </c>
      <c r="B67" s="18">
        <v>24600</v>
      </c>
      <c r="C67" s="24"/>
      <c r="D67" s="24"/>
      <c r="E67" s="19"/>
    </row>
    <row r="68" spans="1:5" s="2" customFormat="1" x14ac:dyDescent="0.2">
      <c r="A68" s="23" t="s">
        <v>21</v>
      </c>
      <c r="B68" s="18">
        <v>24000</v>
      </c>
      <c r="C68" s="24"/>
      <c r="D68" s="24"/>
      <c r="E68" s="19"/>
    </row>
    <row r="69" spans="1:5" s="2" customFormat="1" x14ac:dyDescent="0.2">
      <c r="A69" s="23" t="s">
        <v>16</v>
      </c>
      <c r="B69" s="18">
        <v>600</v>
      </c>
      <c r="C69" s="24"/>
      <c r="D69" s="24"/>
      <c r="E69" s="19"/>
    </row>
    <row r="70" spans="1:5" s="15" customFormat="1" ht="25.5" x14ac:dyDescent="0.25">
      <c r="A70" s="14" t="s">
        <v>33</v>
      </c>
      <c r="B70" s="12">
        <v>7669.08</v>
      </c>
      <c r="C70" s="12">
        <v>9000</v>
      </c>
      <c r="D70" s="12">
        <v>8400</v>
      </c>
      <c r="E70" s="12">
        <v>8400</v>
      </c>
    </row>
    <row r="71" spans="1:5" s="2" customFormat="1" x14ac:dyDescent="0.2">
      <c r="A71" s="32" t="s">
        <v>34</v>
      </c>
      <c r="B71" s="33">
        <v>800</v>
      </c>
      <c r="C71" s="33">
        <v>900</v>
      </c>
      <c r="D71" s="33">
        <v>900</v>
      </c>
      <c r="E71" s="33">
        <v>900</v>
      </c>
    </row>
    <row r="72" spans="1:5" s="2" customFormat="1" x14ac:dyDescent="0.2">
      <c r="A72" s="22" t="s">
        <v>15</v>
      </c>
      <c r="B72" s="18">
        <v>701.4</v>
      </c>
      <c r="C72" s="18">
        <v>400</v>
      </c>
      <c r="D72" s="18">
        <v>400</v>
      </c>
      <c r="E72" s="18">
        <v>400</v>
      </c>
    </row>
    <row r="73" spans="1:5" s="2" customFormat="1" x14ac:dyDescent="0.2">
      <c r="A73" s="23" t="s">
        <v>16</v>
      </c>
      <c r="B73" s="18">
        <v>701.4</v>
      </c>
      <c r="C73" s="18">
        <v>400</v>
      </c>
      <c r="D73" s="18">
        <v>400</v>
      </c>
      <c r="E73" s="18">
        <v>400</v>
      </c>
    </row>
    <row r="74" spans="1:5" s="2" customFormat="1" ht="25.5" x14ac:dyDescent="0.2">
      <c r="A74" s="22" t="s">
        <v>26</v>
      </c>
      <c r="B74" s="18">
        <v>98.6</v>
      </c>
      <c r="C74" s="18">
        <v>500</v>
      </c>
      <c r="D74" s="18">
        <v>500</v>
      </c>
      <c r="E74" s="18">
        <v>500</v>
      </c>
    </row>
    <row r="75" spans="1:5" s="2" customFormat="1" ht="25.5" x14ac:dyDescent="0.2">
      <c r="A75" s="23" t="s">
        <v>27</v>
      </c>
      <c r="B75" s="18">
        <v>98.6</v>
      </c>
      <c r="C75" s="18">
        <v>500</v>
      </c>
      <c r="D75" s="18">
        <v>500</v>
      </c>
      <c r="E75" s="18">
        <v>500</v>
      </c>
    </row>
    <row r="76" spans="1:5" s="2" customFormat="1" ht="25.5" x14ac:dyDescent="0.2">
      <c r="A76" s="32" t="s">
        <v>14</v>
      </c>
      <c r="B76" s="33">
        <v>800</v>
      </c>
      <c r="C76" s="33">
        <v>800</v>
      </c>
      <c r="D76" s="33">
        <v>800</v>
      </c>
      <c r="E76" s="33">
        <v>800</v>
      </c>
    </row>
    <row r="77" spans="1:5" s="2" customFormat="1" x14ac:dyDescent="0.2">
      <c r="A77" s="22" t="s">
        <v>15</v>
      </c>
      <c r="B77" s="18">
        <v>800</v>
      </c>
      <c r="C77" s="18">
        <v>800</v>
      </c>
      <c r="D77" s="18">
        <v>800</v>
      </c>
      <c r="E77" s="18">
        <v>800</v>
      </c>
    </row>
    <row r="78" spans="1:5" s="2" customFormat="1" x14ac:dyDescent="0.2">
      <c r="A78" s="23" t="s">
        <v>16</v>
      </c>
      <c r="B78" s="18">
        <v>800</v>
      </c>
      <c r="C78" s="18">
        <v>800</v>
      </c>
      <c r="D78" s="18">
        <v>800</v>
      </c>
      <c r="E78" s="18">
        <v>800</v>
      </c>
    </row>
    <row r="79" spans="1:5" s="2" customFormat="1" ht="25.5" x14ac:dyDescent="0.2">
      <c r="A79" s="32" t="s">
        <v>35</v>
      </c>
      <c r="B79" s="33">
        <v>32.729999999999997</v>
      </c>
      <c r="C79" s="33">
        <v>200</v>
      </c>
      <c r="D79" s="34"/>
      <c r="E79" s="34"/>
    </row>
    <row r="80" spans="1:5" s="2" customFormat="1" x14ac:dyDescent="0.2">
      <c r="A80" s="22" t="s">
        <v>15</v>
      </c>
      <c r="B80" s="18">
        <v>32.729999999999997</v>
      </c>
      <c r="C80" s="18">
        <v>200</v>
      </c>
      <c r="D80" s="24"/>
      <c r="E80" s="24"/>
    </row>
    <row r="81" spans="1:5" s="2" customFormat="1" x14ac:dyDescent="0.2">
      <c r="A81" s="23" t="s">
        <v>16</v>
      </c>
      <c r="B81" s="18">
        <v>32.729999999999997</v>
      </c>
      <c r="C81" s="18">
        <v>200</v>
      </c>
      <c r="D81" s="24"/>
      <c r="E81" s="24"/>
    </row>
    <row r="82" spans="1:5" s="2" customFormat="1" x14ac:dyDescent="0.2">
      <c r="A82" s="32" t="s">
        <v>32</v>
      </c>
      <c r="B82" s="34"/>
      <c r="C82" s="33">
        <v>7100</v>
      </c>
      <c r="D82" s="33">
        <v>6700</v>
      </c>
      <c r="E82" s="33">
        <v>6700</v>
      </c>
    </row>
    <row r="83" spans="1:5" s="2" customFormat="1" x14ac:dyDescent="0.2">
      <c r="A83" s="22" t="s">
        <v>15</v>
      </c>
      <c r="B83" s="24"/>
      <c r="C83" s="18">
        <v>6700</v>
      </c>
      <c r="D83" s="18">
        <v>6300</v>
      </c>
      <c r="E83" s="18">
        <v>6300</v>
      </c>
    </row>
    <row r="84" spans="1:5" s="2" customFormat="1" x14ac:dyDescent="0.2">
      <c r="A84" s="23" t="s">
        <v>16</v>
      </c>
      <c r="B84" s="24"/>
      <c r="C84" s="18">
        <v>6700</v>
      </c>
      <c r="D84" s="18">
        <v>6300</v>
      </c>
      <c r="E84" s="18">
        <v>6300</v>
      </c>
    </row>
    <row r="85" spans="1:5" s="2" customFormat="1" ht="25.5" x14ac:dyDescent="0.2">
      <c r="A85" s="22" t="s">
        <v>26</v>
      </c>
      <c r="B85" s="24"/>
      <c r="C85" s="18">
        <v>400</v>
      </c>
      <c r="D85" s="18">
        <v>400</v>
      </c>
      <c r="E85" s="18">
        <v>400</v>
      </c>
    </row>
    <row r="86" spans="1:5" s="2" customFormat="1" ht="25.5" x14ac:dyDescent="0.2">
      <c r="A86" s="23" t="s">
        <v>27</v>
      </c>
      <c r="B86" s="24"/>
      <c r="C86" s="18">
        <v>400</v>
      </c>
      <c r="D86" s="18">
        <v>400</v>
      </c>
      <c r="E86" s="18">
        <v>400</v>
      </c>
    </row>
    <row r="87" spans="1:5" s="2" customFormat="1" ht="25.5" x14ac:dyDescent="0.2">
      <c r="A87" s="32" t="s">
        <v>23</v>
      </c>
      <c r="B87" s="33">
        <v>5000</v>
      </c>
      <c r="C87" s="34"/>
      <c r="D87" s="34"/>
      <c r="E87" s="34"/>
    </row>
    <row r="88" spans="1:5" s="2" customFormat="1" x14ac:dyDescent="0.2">
      <c r="A88" s="22" t="s">
        <v>15</v>
      </c>
      <c r="B88" s="18">
        <v>4600</v>
      </c>
      <c r="C88" s="24"/>
      <c r="D88" s="24"/>
      <c r="E88" s="24"/>
    </row>
    <row r="89" spans="1:5" s="2" customFormat="1" x14ac:dyDescent="0.2">
      <c r="A89" s="23" t="s">
        <v>16</v>
      </c>
      <c r="B89" s="18">
        <v>4600</v>
      </c>
      <c r="C89" s="24"/>
      <c r="D89" s="24"/>
      <c r="E89" s="24"/>
    </row>
    <row r="90" spans="1:5" s="2" customFormat="1" ht="25.5" x14ac:dyDescent="0.2">
      <c r="A90" s="22" t="s">
        <v>26</v>
      </c>
      <c r="B90" s="18">
        <v>400</v>
      </c>
      <c r="C90" s="24"/>
      <c r="D90" s="24"/>
      <c r="E90" s="24"/>
    </row>
    <row r="91" spans="1:5" s="2" customFormat="1" ht="25.5" x14ac:dyDescent="0.2">
      <c r="A91" s="23" t="s">
        <v>27</v>
      </c>
      <c r="B91" s="18">
        <v>400</v>
      </c>
      <c r="C91" s="24"/>
      <c r="D91" s="24"/>
      <c r="E91" s="24"/>
    </row>
    <row r="92" spans="1:5" s="2" customFormat="1" ht="25.5" x14ac:dyDescent="0.2">
      <c r="A92" s="32" t="s">
        <v>36</v>
      </c>
      <c r="B92" s="33">
        <v>1036.3499999999999</v>
      </c>
      <c r="C92" s="34"/>
      <c r="D92" s="34"/>
      <c r="E92" s="34"/>
    </row>
    <row r="93" spans="1:5" s="2" customFormat="1" x14ac:dyDescent="0.2">
      <c r="A93" s="22" t="s">
        <v>15</v>
      </c>
      <c r="B93" s="18">
        <v>1036.3499999999999</v>
      </c>
      <c r="C93" s="24"/>
      <c r="D93" s="24"/>
      <c r="E93" s="24"/>
    </row>
    <row r="94" spans="1:5" s="2" customFormat="1" x14ac:dyDescent="0.2">
      <c r="A94" s="23" t="s">
        <v>16</v>
      </c>
      <c r="B94" s="18">
        <v>1036.3499999999999</v>
      </c>
      <c r="C94" s="24"/>
      <c r="D94" s="24"/>
      <c r="E94" s="24"/>
    </row>
    <row r="95" spans="1:5" s="15" customFormat="1" ht="21" customHeight="1" x14ac:dyDescent="0.25">
      <c r="A95" s="16" t="s">
        <v>37</v>
      </c>
      <c r="B95" s="17">
        <v>1216</v>
      </c>
      <c r="C95" s="17">
        <v>1400</v>
      </c>
      <c r="D95" s="17">
        <v>1400</v>
      </c>
      <c r="E95" s="17">
        <v>1400</v>
      </c>
    </row>
    <row r="96" spans="1:5" s="2" customFormat="1" x14ac:dyDescent="0.2">
      <c r="A96" s="32" t="s">
        <v>34</v>
      </c>
      <c r="B96" s="33">
        <v>1216</v>
      </c>
      <c r="C96" s="33">
        <v>1400</v>
      </c>
      <c r="D96" s="33">
        <v>1400</v>
      </c>
      <c r="E96" s="33">
        <v>1400</v>
      </c>
    </row>
    <row r="97" spans="1:5" s="2" customFormat="1" x14ac:dyDescent="0.2">
      <c r="A97" s="22" t="s">
        <v>15</v>
      </c>
      <c r="B97" s="18">
        <v>1216</v>
      </c>
      <c r="C97" s="18">
        <v>1400</v>
      </c>
      <c r="D97" s="18">
        <v>1400</v>
      </c>
      <c r="E97" s="18">
        <v>1400</v>
      </c>
    </row>
    <row r="98" spans="1:5" s="2" customFormat="1" x14ac:dyDescent="0.2">
      <c r="A98" s="23" t="s">
        <v>16</v>
      </c>
      <c r="B98" s="18">
        <v>1216</v>
      </c>
      <c r="C98" s="18">
        <v>1400</v>
      </c>
      <c r="D98" s="18">
        <v>1400</v>
      </c>
      <c r="E98" s="18">
        <v>1400</v>
      </c>
    </row>
    <row r="99" spans="1:5" s="15" customFormat="1" ht="25.5" x14ac:dyDescent="0.25">
      <c r="A99" s="16" t="s">
        <v>38</v>
      </c>
      <c r="B99" s="17">
        <v>193.5</v>
      </c>
      <c r="C99" s="17">
        <v>200</v>
      </c>
      <c r="D99" s="17">
        <v>200</v>
      </c>
      <c r="E99" s="17">
        <v>200</v>
      </c>
    </row>
    <row r="100" spans="1:5" s="2" customFormat="1" ht="25.5" x14ac:dyDescent="0.2">
      <c r="A100" s="32" t="s">
        <v>20</v>
      </c>
      <c r="B100" s="34"/>
      <c r="C100" s="33">
        <v>200</v>
      </c>
      <c r="D100" s="33">
        <v>200</v>
      </c>
      <c r="E100" s="33">
        <v>200</v>
      </c>
    </row>
    <row r="101" spans="1:5" s="2" customFormat="1" x14ac:dyDescent="0.2">
      <c r="A101" s="22" t="s">
        <v>15</v>
      </c>
      <c r="B101" s="24"/>
      <c r="C101" s="18">
        <v>200</v>
      </c>
      <c r="D101" s="18">
        <v>200</v>
      </c>
      <c r="E101" s="18">
        <v>200</v>
      </c>
    </row>
    <row r="102" spans="1:5" s="2" customFormat="1" x14ac:dyDescent="0.2">
      <c r="A102" s="23" t="s">
        <v>39</v>
      </c>
      <c r="B102" s="24"/>
      <c r="C102" s="18">
        <v>200</v>
      </c>
      <c r="D102" s="18">
        <v>200</v>
      </c>
      <c r="E102" s="18">
        <v>200</v>
      </c>
    </row>
    <row r="103" spans="1:5" s="2" customFormat="1" ht="25.5" x14ac:dyDescent="0.2">
      <c r="A103" s="32" t="s">
        <v>23</v>
      </c>
      <c r="B103" s="33">
        <v>193.5</v>
      </c>
      <c r="C103" s="34"/>
      <c r="D103" s="34"/>
      <c r="E103" s="34"/>
    </row>
    <row r="104" spans="1:5" s="2" customFormat="1" x14ac:dyDescent="0.2">
      <c r="A104" s="22" t="s">
        <v>15</v>
      </c>
      <c r="B104" s="18">
        <v>193.5</v>
      </c>
      <c r="C104" s="24"/>
      <c r="D104" s="24"/>
      <c r="E104" s="24"/>
    </row>
    <row r="105" spans="1:5" s="2" customFormat="1" x14ac:dyDescent="0.2">
      <c r="A105" s="23" t="s">
        <v>39</v>
      </c>
      <c r="B105" s="18">
        <v>193.5</v>
      </c>
      <c r="C105" s="24"/>
      <c r="D105" s="24"/>
      <c r="E105" s="24"/>
    </row>
    <row r="106" spans="1:5" s="9" customFormat="1" ht="31.5" customHeight="1" x14ac:dyDescent="0.25">
      <c r="A106" s="7" t="s">
        <v>40</v>
      </c>
      <c r="B106" s="8">
        <v>11620.91</v>
      </c>
      <c r="C106" s="8">
        <v>1810</v>
      </c>
      <c r="D106" s="8">
        <v>810</v>
      </c>
      <c r="E106" s="8">
        <v>810</v>
      </c>
    </row>
    <row r="107" spans="1:5" s="15" customFormat="1" ht="24" customHeight="1" x14ac:dyDescent="0.25">
      <c r="A107" s="14" t="s">
        <v>41</v>
      </c>
      <c r="B107" s="12">
        <v>11620.91</v>
      </c>
      <c r="C107" s="12">
        <v>1810</v>
      </c>
      <c r="D107" s="12">
        <v>810</v>
      </c>
      <c r="E107" s="12">
        <v>810</v>
      </c>
    </row>
    <row r="108" spans="1:5" s="2" customFormat="1" ht="25.5" x14ac:dyDescent="0.2">
      <c r="A108" s="32" t="s">
        <v>14</v>
      </c>
      <c r="B108" s="33">
        <v>500</v>
      </c>
      <c r="C108" s="33">
        <v>500</v>
      </c>
      <c r="D108" s="33">
        <v>500</v>
      </c>
      <c r="E108" s="33">
        <v>500</v>
      </c>
    </row>
    <row r="109" spans="1:5" s="2" customFormat="1" ht="25.5" x14ac:dyDescent="0.2">
      <c r="A109" s="22" t="s">
        <v>26</v>
      </c>
      <c r="B109" s="18">
        <v>500</v>
      </c>
      <c r="C109" s="18">
        <v>500</v>
      </c>
      <c r="D109" s="18">
        <v>500</v>
      </c>
      <c r="E109" s="18">
        <v>500</v>
      </c>
    </row>
    <row r="110" spans="1:5" s="2" customFormat="1" ht="25.5" x14ac:dyDescent="0.2">
      <c r="A110" s="23" t="s">
        <v>27</v>
      </c>
      <c r="B110" s="18">
        <v>500</v>
      </c>
      <c r="C110" s="18">
        <v>500</v>
      </c>
      <c r="D110" s="18">
        <v>500</v>
      </c>
      <c r="E110" s="18">
        <v>500</v>
      </c>
    </row>
    <row r="111" spans="1:5" s="2" customFormat="1" ht="25.5" x14ac:dyDescent="0.2">
      <c r="A111" s="32" t="s">
        <v>35</v>
      </c>
      <c r="B111" s="33">
        <v>3534.35</v>
      </c>
      <c r="C111" s="33">
        <v>1000</v>
      </c>
      <c r="D111" s="34"/>
      <c r="E111" s="34"/>
    </row>
    <row r="112" spans="1:5" s="2" customFormat="1" ht="25.5" x14ac:dyDescent="0.2">
      <c r="A112" s="22" t="s">
        <v>26</v>
      </c>
      <c r="B112" s="18">
        <v>3534.35</v>
      </c>
      <c r="C112" s="18">
        <v>1000</v>
      </c>
      <c r="D112" s="24"/>
      <c r="E112" s="24"/>
    </row>
    <row r="113" spans="1:5" s="2" customFormat="1" ht="25.5" x14ac:dyDescent="0.2">
      <c r="A113" s="23" t="s">
        <v>27</v>
      </c>
      <c r="B113" s="18">
        <v>3534.35</v>
      </c>
      <c r="C113" s="18">
        <v>1000</v>
      </c>
      <c r="D113" s="24"/>
      <c r="E113" s="24"/>
    </row>
    <row r="114" spans="1:5" s="2" customFormat="1" ht="25.5" x14ac:dyDescent="0.2">
      <c r="A114" s="32" t="s">
        <v>31</v>
      </c>
      <c r="B114" s="33">
        <v>892.31</v>
      </c>
      <c r="C114" s="34"/>
      <c r="D114" s="34"/>
      <c r="E114" s="34"/>
    </row>
    <row r="115" spans="1:5" s="2" customFormat="1" ht="25.5" x14ac:dyDescent="0.2">
      <c r="A115" s="22" t="s">
        <v>26</v>
      </c>
      <c r="B115" s="18">
        <v>892.31</v>
      </c>
      <c r="C115" s="24"/>
      <c r="D115" s="24"/>
      <c r="E115" s="24"/>
    </row>
    <row r="116" spans="1:5" s="2" customFormat="1" ht="25.5" x14ac:dyDescent="0.2">
      <c r="A116" s="23" t="s">
        <v>27</v>
      </c>
      <c r="B116" s="18">
        <v>892.31</v>
      </c>
      <c r="C116" s="24"/>
      <c r="D116" s="24"/>
      <c r="E116" s="24"/>
    </row>
    <row r="117" spans="1:5" s="2" customFormat="1" ht="25.5" x14ac:dyDescent="0.2">
      <c r="A117" s="32" t="s">
        <v>18</v>
      </c>
      <c r="B117" s="33">
        <v>3936.56</v>
      </c>
      <c r="C117" s="34"/>
      <c r="D117" s="34"/>
      <c r="E117" s="34"/>
    </row>
    <row r="118" spans="1:5" s="2" customFormat="1" ht="25.5" x14ac:dyDescent="0.2">
      <c r="A118" s="22" t="s">
        <v>26</v>
      </c>
      <c r="B118" s="18">
        <v>3936.56</v>
      </c>
      <c r="C118" s="24"/>
      <c r="D118" s="24"/>
      <c r="E118" s="24"/>
    </row>
    <row r="119" spans="1:5" s="2" customFormat="1" ht="25.5" x14ac:dyDescent="0.2">
      <c r="A119" s="23" t="s">
        <v>27</v>
      </c>
      <c r="B119" s="18">
        <v>3936.56</v>
      </c>
      <c r="C119" s="24"/>
      <c r="D119" s="24"/>
      <c r="E119" s="24"/>
    </row>
    <row r="120" spans="1:5" s="2" customFormat="1" ht="25.5" x14ac:dyDescent="0.2">
      <c r="A120" s="32" t="s">
        <v>19</v>
      </c>
      <c r="B120" s="33">
        <v>447.69</v>
      </c>
      <c r="C120" s="34"/>
      <c r="D120" s="34"/>
      <c r="E120" s="34"/>
    </row>
    <row r="121" spans="1:5" s="2" customFormat="1" ht="25.5" x14ac:dyDescent="0.2">
      <c r="A121" s="22" t="s">
        <v>26</v>
      </c>
      <c r="B121" s="18">
        <v>447.69</v>
      </c>
      <c r="C121" s="24"/>
      <c r="D121" s="24"/>
      <c r="E121" s="24"/>
    </row>
    <row r="122" spans="1:5" s="2" customFormat="1" ht="25.5" x14ac:dyDescent="0.2">
      <c r="A122" s="23" t="s">
        <v>27</v>
      </c>
      <c r="B122" s="18">
        <v>447.69</v>
      </c>
      <c r="C122" s="24"/>
      <c r="D122" s="24"/>
      <c r="E122" s="24"/>
    </row>
    <row r="123" spans="1:5" s="2" customFormat="1" ht="25.5" x14ac:dyDescent="0.2">
      <c r="A123" s="32" t="s">
        <v>20</v>
      </c>
      <c r="B123" s="34"/>
      <c r="C123" s="33">
        <v>310</v>
      </c>
      <c r="D123" s="33">
        <v>310</v>
      </c>
      <c r="E123" s="33">
        <v>310</v>
      </c>
    </row>
    <row r="124" spans="1:5" s="2" customFormat="1" ht="25.5" x14ac:dyDescent="0.2">
      <c r="A124" s="22" t="s">
        <v>26</v>
      </c>
      <c r="B124" s="24"/>
      <c r="C124" s="18">
        <v>310</v>
      </c>
      <c r="D124" s="18">
        <v>310</v>
      </c>
      <c r="E124" s="18">
        <v>310</v>
      </c>
    </row>
    <row r="125" spans="1:5" s="2" customFormat="1" ht="25.5" x14ac:dyDescent="0.2">
      <c r="A125" s="23" t="s">
        <v>27</v>
      </c>
      <c r="B125" s="24"/>
      <c r="C125" s="18">
        <v>310</v>
      </c>
      <c r="D125" s="18">
        <v>310</v>
      </c>
      <c r="E125" s="18">
        <v>310</v>
      </c>
    </row>
    <row r="126" spans="1:5" s="2" customFormat="1" ht="25.5" x14ac:dyDescent="0.2">
      <c r="A126" s="32" t="s">
        <v>23</v>
      </c>
      <c r="B126" s="33">
        <v>2310</v>
      </c>
      <c r="C126" s="34"/>
      <c r="D126" s="34"/>
      <c r="E126" s="34"/>
    </row>
    <row r="127" spans="1:5" s="2" customFormat="1" ht="25.5" x14ac:dyDescent="0.2">
      <c r="A127" s="22" t="s">
        <v>26</v>
      </c>
      <c r="B127" s="18">
        <v>2310</v>
      </c>
      <c r="C127" s="24"/>
      <c r="D127" s="24"/>
      <c r="E127" s="24"/>
    </row>
    <row r="128" spans="1:5" s="2" customFormat="1" ht="25.5" x14ac:dyDescent="0.2">
      <c r="A128" s="23" t="s">
        <v>27</v>
      </c>
      <c r="B128" s="18">
        <v>2310</v>
      </c>
      <c r="C128" s="24"/>
      <c r="D128" s="24"/>
      <c r="E128" s="24"/>
    </row>
  </sheetData>
  <mergeCells count="1">
    <mergeCell ref="A1:E1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EKONOMSKA</vt:lpstr>
      <vt:lpstr>PO IZVORIMA</vt:lpstr>
      <vt:lpstr>FUNKCIJSKA</vt:lpstr>
      <vt:lpstr>PROGRAMSKA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- PROJEKCIJE</dc:title>
  <dc:creator>Anita</dc:creator>
  <cp:lastModifiedBy>Korisnik</cp:lastModifiedBy>
  <dcterms:created xsi:type="dcterms:W3CDTF">2025-10-27T14:02:03Z</dcterms:created>
  <dcterms:modified xsi:type="dcterms:W3CDTF">2026-01-12T20:03:52Z</dcterms:modified>
</cp:coreProperties>
</file>